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cisudk.sharepoint.com/sites/CISUSekretariat/Delte dokumenter/General/02_Puljer/07_DERF/Formats &amp; Guidelines (fomater, vejledninger og retningslinjer)/3 Budget Guide and format/"/>
    </mc:Choice>
  </mc:AlternateContent>
  <xr:revisionPtr revIDLastSave="16" documentId="8_{7D164146-62EA-4B79-A5D9-2807519F26D2}" xr6:coauthVersionLast="47" xr6:coauthVersionMax="47" xr10:uidLastSave="{129C84BE-2DA3-42BD-8469-BBFB2473A7EB}"/>
  <bookViews>
    <workbookView xWindow="-28920" yWindow="-120" windowWidth="29040" windowHeight="15720" tabRatio="793" activeTab="1" xr2:uid="{00000000-000D-0000-FFFF-FFFF00000000}"/>
  </bookViews>
  <sheets>
    <sheet name="Introduction" sheetId="6" r:id="rId1"/>
    <sheet name="1. Budget" sheetId="8" r:id="rId2"/>
    <sheet name="2. Budget Notes &amp; Calculations" sheetId="1" r:id="rId3"/>
    <sheet name="3. DK Work Hours" sheetId="3" r:id="rId4"/>
    <sheet name="4. Budget Summary" sheetId="5" r:id="rId5"/>
  </sheets>
  <definedNames>
    <definedName name="_xlnm.Print_Area" localSheetId="2">'2. Budget Notes &amp; Calculations'!$A:$I</definedName>
    <definedName name="_xlnm.Print_Area" localSheetId="3">'3. DK Work Hours'!$B:$J</definedName>
    <definedName name="_xlnm.Print_Area" localSheetId="4">'4. Budget Summary'!$B:$G</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3" l="1"/>
  <c r="B33" i="8"/>
  <c r="C15" i="5"/>
  <c r="C65" i="8"/>
  <c r="C58" i="8"/>
  <c r="H7" i="1"/>
  <c r="H8" i="1"/>
  <c r="H9" i="1"/>
  <c r="H10" i="1"/>
  <c r="H11" i="1"/>
  <c r="C28" i="5"/>
  <c r="C27" i="5"/>
  <c r="C29" i="5" l="1"/>
  <c r="C18" i="5"/>
  <c r="C16" i="5"/>
  <c r="C81" i="8"/>
  <c r="C77" i="8"/>
  <c r="C41" i="8" l="1"/>
  <c r="C88" i="8"/>
  <c r="H47" i="1" l="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29" i="3"/>
  <c r="G29" i="3"/>
  <c r="H15" i="3"/>
  <c r="G15" i="3"/>
  <c r="C110" i="8"/>
  <c r="C15" i="8" l="1"/>
  <c r="C5" i="5" l="1"/>
  <c r="J21" i="3"/>
  <c r="C29" i="8" l="1"/>
  <c r="C9" i="5"/>
  <c r="C48" i="8"/>
  <c r="C10" i="5" s="1"/>
  <c r="C55" i="8"/>
  <c r="C11" i="5" s="1"/>
  <c r="C22" i="8"/>
  <c r="C34" i="8"/>
  <c r="C8" i="5" s="1"/>
  <c r="C7" i="5" l="1"/>
  <c r="C6" i="5"/>
  <c r="I22" i="3" l="1"/>
  <c r="J22" i="3" s="1"/>
  <c r="I23" i="3"/>
  <c r="J23" i="3" s="1"/>
  <c r="I24" i="3"/>
  <c r="J24" i="3" s="1"/>
  <c r="I25" i="3"/>
  <c r="J25" i="3" s="1"/>
  <c r="I11" i="3"/>
  <c r="J11" i="3" s="1"/>
  <c r="I12" i="3"/>
  <c r="J12" i="3" s="1"/>
  <c r="I13" i="3"/>
  <c r="J13" i="3" s="1"/>
  <c r="J10" i="3"/>
  <c r="I26" i="3"/>
  <c r="J26" i="3" s="1"/>
  <c r="J27" i="3"/>
  <c r="I28" i="3"/>
  <c r="J28" i="3" s="1"/>
  <c r="I14" i="3"/>
  <c r="J14" i="3" s="1"/>
  <c r="I15" i="3" l="1"/>
  <c r="I29" i="3"/>
  <c r="J29" i="3" l="1"/>
  <c r="J15" i="3"/>
  <c r="C69" i="8" l="1"/>
  <c r="C13" i="5" s="1"/>
  <c r="C62" i="8"/>
  <c r="C71" i="8" l="1"/>
  <c r="C83" i="8" s="1"/>
  <c r="C90" i="8" s="1"/>
  <c r="C101" i="8" s="1"/>
  <c r="C12" i="5"/>
  <c r="C14" i="5" s="1"/>
  <c r="D15" i="5" s="1"/>
  <c r="C23" i="5" l="1"/>
  <c r="C22" i="5"/>
  <c r="B76" i="8"/>
  <c r="B75" i="8"/>
  <c r="B87" i="8" l="1"/>
  <c r="C17" i="5"/>
  <c r="D8" i="5" s="1"/>
  <c r="C24" i="5" l="1"/>
  <c r="C94" i="8"/>
  <c r="C19" i="5"/>
  <c r="C30" i="5" s="1"/>
  <c r="D5" i="5" l="1"/>
  <c r="C32" i="5"/>
  <c r="C33" i="5"/>
  <c r="D12" i="5"/>
  <c r="D6" i="5"/>
  <c r="D19" i="5"/>
  <c r="D11" i="5"/>
  <c r="D18" i="5"/>
  <c r="D17" i="5"/>
  <c r="D14" i="5"/>
  <c r="D9" i="5"/>
  <c r="D7" i="5"/>
  <c r="D16" i="5"/>
  <c r="D10" i="5"/>
  <c r="D13" i="5"/>
</calcChain>
</file>

<file path=xl/sharedStrings.xml><?xml version="1.0" encoding="utf-8"?>
<sst xmlns="http://schemas.openxmlformats.org/spreadsheetml/2006/main" count="215" uniqueCount="165">
  <si>
    <t>Sheet Overview</t>
  </si>
  <si>
    <t xml:space="preserve">Sheet 1 </t>
  </si>
  <si>
    <t>Budget</t>
  </si>
  <si>
    <t xml:space="preserve">The budget must be filled out with all the budgeted expenses. The relevant white cells must be filled in - do not make entries in colored cells as they aggregate automatically. You can also find calculation controls of the amounts budgeted for the contingency and  Danish administration as per the guidelines. Each budget line must have a description of the activity and item included. If your application includes outputs/outcomes, please refer to their numbers in the description for easy reference. </t>
  </si>
  <si>
    <t>Applied from DERF, DKK</t>
  </si>
  <si>
    <r>
      <t xml:space="preserve">You must state the budgeted amount applied for in the application to </t>
    </r>
    <r>
      <rPr>
        <b/>
        <sz val="10"/>
        <rFont val="Calibri"/>
        <family val="2"/>
        <scheme val="minor"/>
      </rPr>
      <t>DERF</t>
    </r>
    <r>
      <rPr>
        <sz val="10"/>
        <rFont val="Calibri"/>
        <family val="2"/>
        <scheme val="minor"/>
      </rPr>
      <t>.</t>
    </r>
  </si>
  <si>
    <t>Funding from other financial sources, DKK</t>
  </si>
  <si>
    <r>
      <t>You must state the budgeted amount applied for/obtained from</t>
    </r>
    <r>
      <rPr>
        <b/>
        <sz val="10"/>
        <rFont val="Calibri"/>
        <family val="2"/>
        <scheme val="minor"/>
      </rPr>
      <t xml:space="preserve"> other sources </t>
    </r>
    <r>
      <rPr>
        <sz val="10"/>
        <rFont val="Calibri"/>
        <family val="2"/>
        <scheme val="minor"/>
      </rPr>
      <t>at the bottom of sheet 1.</t>
    </r>
  </si>
  <si>
    <t>Distribution of expenses</t>
  </si>
  <si>
    <r>
      <t>For the DERF it is a requirement that the budgeted amount is distributed in</t>
    </r>
    <r>
      <rPr>
        <b/>
        <sz val="10"/>
        <rFont val="Calibri"/>
        <family val="2"/>
        <scheme val="minor"/>
      </rPr>
      <t xml:space="preserve"> geographical expenses</t>
    </r>
    <r>
      <rPr>
        <sz val="10"/>
        <rFont val="Calibri"/>
        <family val="2"/>
        <scheme val="minor"/>
      </rPr>
      <t>. This amount must be equal to the applied amount from DERF.</t>
    </r>
  </si>
  <si>
    <t>Expenses in Denmark, DKK</t>
  </si>
  <si>
    <t>Place total amount of expenses that are taking place and/or being paid in Denmark at the bottom of sheet 1.</t>
  </si>
  <si>
    <t xml:space="preserve"> Expenses in the crisis area, DKK</t>
  </si>
  <si>
    <t>Place total amount of expenses that are taking place and/or being paid in the crisis area at the bootom of sheet 1</t>
  </si>
  <si>
    <t>Sheet 2</t>
  </si>
  <si>
    <t>Budget Notes &amp; Calculations</t>
  </si>
  <si>
    <t xml:space="preserve">You must insert explanatory notes for the relevant budget lines. Notes are very useful to help the reader understand the budget. In the right part of the sheet, a calculation mechanism is inserted to calculate the correct total budget for the budget lines. We recommend that you use the calculations for the budget lines, to ensure correct number of units etc. </t>
  </si>
  <si>
    <t>Unit Type</t>
  </si>
  <si>
    <r>
      <t>Unit type</t>
    </r>
    <r>
      <rPr>
        <sz val="10"/>
        <rFont val="Calibri"/>
        <family val="2"/>
        <scheme val="minor"/>
      </rPr>
      <t xml:space="preserve"> is the basis for calculating the cost of the budget line. It helps to think about how this will be charged (by person, by set, by day).</t>
    </r>
  </si>
  <si>
    <t>No. Of units</t>
  </si>
  <si>
    <r>
      <t>The number of units</t>
    </r>
    <r>
      <rPr>
        <sz val="10"/>
        <rFont val="Calibri"/>
        <family val="2"/>
        <scheme val="minor"/>
      </rPr>
      <t xml:space="preserve"> describes how many of the items described in the unit type column are needed.</t>
    </r>
  </si>
  <si>
    <t>No. of Times (Frequency)</t>
  </si>
  <si>
    <r>
      <t>The number of times</t>
    </r>
    <r>
      <rPr>
        <sz val="10"/>
        <rFont val="Calibri"/>
        <family val="2"/>
        <scheme val="minor"/>
      </rPr>
      <t xml:space="preserve"> is also called</t>
    </r>
    <r>
      <rPr>
        <b/>
        <sz val="10"/>
        <rFont val="Calibri"/>
        <family val="2"/>
        <scheme val="minor"/>
      </rPr>
      <t xml:space="preserve"> frequency</t>
    </r>
    <r>
      <rPr>
        <sz val="10"/>
        <rFont val="Calibri"/>
        <family val="2"/>
        <scheme val="minor"/>
      </rPr>
      <t>. This captures how many times the item will need to be used, usually linked to how often this activity will run. E.g. 4 workshops, 12 months etc.</t>
    </r>
    <r>
      <rPr>
        <b/>
        <sz val="10"/>
        <rFont val="Calibri"/>
        <family val="2"/>
        <scheme val="minor"/>
      </rPr>
      <t xml:space="preserve"> The default frequency is set to 1 (one). </t>
    </r>
  </si>
  <si>
    <t>Unit cost, DKK</t>
  </si>
  <si>
    <r>
      <t>Unit cost</t>
    </r>
    <r>
      <rPr>
        <sz val="10"/>
        <rFont val="Calibri"/>
        <family val="2"/>
        <scheme val="minor"/>
      </rPr>
      <t xml:space="preserve"> is the price of one unit of the unit type. It is important that this is accurate and will be the right cost when the project is delivered, and in DKK.</t>
    </r>
  </si>
  <si>
    <t>Total budget in DKK</t>
  </si>
  <si>
    <r>
      <t>Total budget</t>
    </r>
    <r>
      <rPr>
        <sz val="10"/>
        <rFont val="Calibri"/>
        <family val="2"/>
        <scheme val="minor"/>
      </rPr>
      <t xml:space="preserve"> is calculated by multiplying the numbers in the three previous columns together (no. units x no. times x unit price).</t>
    </r>
  </si>
  <si>
    <t>Sheet 3</t>
  </si>
  <si>
    <t>DK Work Hours</t>
  </si>
  <si>
    <t>You must fill out the budgeted working hours for the DK staff etc., which is linked to the budget in Sheet 1.</t>
  </si>
  <si>
    <t>Sheet 4</t>
  </si>
  <si>
    <t>Budget Summary</t>
  </si>
  <si>
    <t xml:space="preserve">The Budget Summary is linked to the subtotals budgetlines in sheet 1, and as such is an automatic summary, where the entries can be checked. You can also find calculation controls of the amounts budgeted for the contingencies,administration for DK Partner etc. as per the guidelines. Two specific % calculations are stated, which is to be included in the application. </t>
  </si>
  <si>
    <t xml:space="preserve">Budget format for the Danish Emergency Fund </t>
  </si>
  <si>
    <t xml:space="preserve">[Project title] </t>
  </si>
  <si>
    <t>Must be used with DERF applications. Please consult the DERF Budget Guide, when you draw up the budget</t>
  </si>
  <si>
    <t xml:space="preserve">All budget items must be numbered. You may add lines under one or several main categories if necessary. </t>
  </si>
  <si>
    <t>Line ref.</t>
  </si>
  <si>
    <t>Activity and item description</t>
  </si>
  <si>
    <t>Applied amount from DERF, DKK</t>
  </si>
  <si>
    <t>1. Local Partner Activities</t>
  </si>
  <si>
    <t>1.1</t>
  </si>
  <si>
    <t>1.2</t>
  </si>
  <si>
    <t>1.3</t>
  </si>
  <si>
    <t xml:space="preserve">etc. </t>
  </si>
  <si>
    <t>1.  Subtotal</t>
  </si>
  <si>
    <t>2. Local Partner Investments</t>
  </si>
  <si>
    <t>2.1</t>
  </si>
  <si>
    <t>2.2</t>
  </si>
  <si>
    <t>2.3</t>
  </si>
  <si>
    <t>2. Subtotal</t>
  </si>
  <si>
    <t xml:space="preserve">3. Local Partner Staff and Volunteers </t>
  </si>
  <si>
    <t>3.1</t>
  </si>
  <si>
    <t>3.2.</t>
  </si>
  <si>
    <t>3.3.</t>
  </si>
  <si>
    <t xml:space="preserve">3. Subtotal </t>
  </si>
  <si>
    <t>4. Local Partner Administration</t>
  </si>
  <si>
    <t>4.1.</t>
  </si>
  <si>
    <t>etc</t>
  </si>
  <si>
    <t xml:space="preserve">4. Subtotal </t>
  </si>
  <si>
    <t xml:space="preserve">5. Local Partner Risk Management &amp; Safety Measures </t>
  </si>
  <si>
    <t>5.1.</t>
  </si>
  <si>
    <t>5.2.</t>
  </si>
  <si>
    <t>5.3.</t>
  </si>
  <si>
    <t xml:space="preserve">5.Subtotal </t>
  </si>
  <si>
    <t>6. Local Assessments</t>
  </si>
  <si>
    <t>6.1.</t>
  </si>
  <si>
    <t>6.2.</t>
  </si>
  <si>
    <t>6.3.</t>
  </si>
  <si>
    <t xml:space="preserve">6. Subtotal </t>
  </si>
  <si>
    <t>7.1.</t>
  </si>
  <si>
    <t>7.2.</t>
  </si>
  <si>
    <t>7.3.</t>
  </si>
  <si>
    <t xml:space="preserve">7.  Subtotal </t>
  </si>
  <si>
    <t xml:space="preserve">8. DK Partner Activities &amp; Project Monitoring </t>
  </si>
  <si>
    <t>8.1.</t>
  </si>
  <si>
    <t>DK Salaries - direct costs (Linked to sheet '3. DK Work Hours')</t>
  </si>
  <si>
    <t>8.2.</t>
  </si>
  <si>
    <t>8.3.</t>
  </si>
  <si>
    <t xml:space="preserve">8. Subtotal </t>
  </si>
  <si>
    <t>9. DK Partner Project Support Costs</t>
  </si>
  <si>
    <t>9.1.</t>
  </si>
  <si>
    <t>DK Salaries - project support costs (Linked to sheet '3. DK Work Hours)</t>
  </si>
  <si>
    <t>9.2.</t>
  </si>
  <si>
    <t>9.3.</t>
  </si>
  <si>
    <t xml:space="preserve">9.Subtotal </t>
  </si>
  <si>
    <t>10. Total Project Costs</t>
  </si>
  <si>
    <r>
      <t xml:space="preserve">11. Contingency </t>
    </r>
    <r>
      <rPr>
        <b/>
        <sz val="10"/>
        <rFont val="Calibri"/>
        <family val="2"/>
        <scheme val="minor"/>
      </rPr>
      <t>(From DERF min. 6% - max. 10% of #10)</t>
    </r>
  </si>
  <si>
    <t>11.1</t>
  </si>
  <si>
    <t>Contingency - see minimum and maximum amount below</t>
  </si>
  <si>
    <t>Min.</t>
  </si>
  <si>
    <t xml:space="preserve">Max. </t>
  </si>
  <si>
    <t>11. Subtotal</t>
  </si>
  <si>
    <t>12. DK Partner Auditing</t>
  </si>
  <si>
    <t>12.1</t>
  </si>
  <si>
    <t>Partner auditing</t>
  </si>
  <si>
    <t>12. Subtotal</t>
  </si>
  <si>
    <t>13. Total Costs</t>
  </si>
  <si>
    <r>
      <t>14. DK Partner Administration (From DERF max 5</t>
    </r>
    <r>
      <rPr>
        <b/>
        <sz val="10"/>
        <color theme="1"/>
        <rFont val="Calibri"/>
        <family val="2"/>
        <scheme val="minor"/>
      </rPr>
      <t>% of #13)</t>
    </r>
  </si>
  <si>
    <t xml:space="preserve">14.1 </t>
  </si>
  <si>
    <t>DK Partner Administration (see maximum amount below)</t>
  </si>
  <si>
    <t>14. Subtotal</t>
  </si>
  <si>
    <t>15. Total Applied Amount from DERF, DKK</t>
  </si>
  <si>
    <t>16. Funding from other financial sources, DKK</t>
  </si>
  <si>
    <t>17.  Total budget of the project, DKK</t>
  </si>
  <si>
    <t>control</t>
  </si>
  <si>
    <t>Geographical distribution of expenses</t>
  </si>
  <si>
    <t>Expenses in the crisis area, DKK</t>
  </si>
  <si>
    <t>Total expenses, DKK</t>
  </si>
  <si>
    <t>Reconciliation of total applied amount from DERF vs. total expenses</t>
  </si>
  <si>
    <t>Disability compensation (Inclusion)</t>
  </si>
  <si>
    <t>A. Special transportation (explain relevance in notes)</t>
  </si>
  <si>
    <t>B. Accommodation for helper (explain relevance in notes)</t>
  </si>
  <si>
    <t>C. Airfare for helper (explain relevance in notes)</t>
  </si>
  <si>
    <t>D. Special translations etc. (explain relevance in notes)</t>
  </si>
  <si>
    <t>E. Other (explain relevance in notes)</t>
  </si>
  <si>
    <t>Total Compensation (must be explained in the notes)</t>
  </si>
  <si>
    <t xml:space="preserve">All budget items must be numbered. You may add lines under one or several main categories if necessary. Please ensure that the added lines are above the subtotal for the relevant category. </t>
  </si>
  <si>
    <t>Calculation of budgeted expenses - recommended to use, where you can insert the Total budget in Sheet 1</t>
  </si>
  <si>
    <t>Notes and assumptions /Justifications/Description</t>
  </si>
  <si>
    <t>Total budget, DKK</t>
  </si>
  <si>
    <t>1.1.1.</t>
  </si>
  <si>
    <t>1.1.2.</t>
  </si>
  <si>
    <t>etc.</t>
  </si>
  <si>
    <t>Danish Partner salaries Overview</t>
  </si>
  <si>
    <t>[Project title]</t>
  </si>
  <si>
    <t xml:space="preserve">Please use this section if the budget includes salaries or allowances for personnel or volunteers from the Danish organisation involved in implementation, i.e. the Danish Grant holder and any self-implementing staff in the implementation area. </t>
  </si>
  <si>
    <t>N.B: Please refer to the DERF Budget guide and cost categories overview for rules and examples for categorisation</t>
  </si>
  <si>
    <t>Salaries (DK HQ and local, documented by time registration or similar).</t>
  </si>
  <si>
    <t>Activity  (specify budget item)</t>
  </si>
  <si>
    <t>Name of employee / volunteer</t>
  </si>
  <si>
    <t>Description of task</t>
  </si>
  <si>
    <t>Title</t>
  </si>
  <si>
    <t>Hourly fee, DKK</t>
  </si>
  <si>
    <t>No. Of hours</t>
  </si>
  <si>
    <t>Total Fee</t>
  </si>
  <si>
    <t>Hours - abroad</t>
  </si>
  <si>
    <t>Hours in Denmark</t>
  </si>
  <si>
    <t>Hours total</t>
  </si>
  <si>
    <t xml:space="preserve">The amounts shown below are all linked to spreadsheet 1, and thus will automatically be transferred to this spreadsheet. </t>
  </si>
  <si>
    <t>MFA</t>
  </si>
  <si>
    <t>Main budget items</t>
  </si>
  <si>
    <t xml:space="preserve">Budget in DKK </t>
  </si>
  <si>
    <t>% of total</t>
  </si>
  <si>
    <t>A2</t>
  </si>
  <si>
    <t xml:space="preserve">2. Local Partner Investments </t>
  </si>
  <si>
    <t>3. Local Partner Staff and Volunteers</t>
  </si>
  <si>
    <t xml:space="preserve">7. Local/Regional Coordination Participation </t>
  </si>
  <si>
    <t>A1</t>
  </si>
  <si>
    <t>A3</t>
  </si>
  <si>
    <t>A6</t>
  </si>
  <si>
    <r>
      <t xml:space="preserve">11. Contingency </t>
    </r>
    <r>
      <rPr>
        <b/>
        <i/>
        <sz val="10"/>
        <rFont val="Calibri"/>
        <family val="2"/>
        <scheme val="minor"/>
      </rPr>
      <t>(From DERF min. 6% - max. 10% of 10)</t>
    </r>
  </si>
  <si>
    <t>A7</t>
  </si>
  <si>
    <t>B1</t>
  </si>
  <si>
    <r>
      <t>14. DK Partner Administration (From DERF max 5</t>
    </r>
    <r>
      <rPr>
        <b/>
        <sz val="10"/>
        <color theme="1"/>
        <rFont val="Calibri"/>
        <family val="2"/>
        <scheme val="minor"/>
      </rPr>
      <t>% of 13)</t>
    </r>
  </si>
  <si>
    <t>15. Total Applied Amount from DERF</t>
  </si>
  <si>
    <t>Control of max. % for DERF Funding according to the DERF guidelines</t>
  </si>
  <si>
    <t>Budget line 11, Budget margin must be at least 6% of #10</t>
  </si>
  <si>
    <t>Budget line 11, Budget margin cannot exceed 10% of #10</t>
  </si>
  <si>
    <t>Budget line 14, DK Partner Administration cannot exceed 5% of #13</t>
  </si>
  <si>
    <t>Control of expenses</t>
  </si>
  <si>
    <t>% of DERF funding to be spend in the crisis area:</t>
  </si>
  <si>
    <t>% of DERF funding to benefit the crisis-affected population (#1-#7):</t>
  </si>
  <si>
    <t>These two % must be included in the application</t>
  </si>
  <si>
    <t>Local partner administration (see maximum amount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</si>
</sst>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0\ &quot;kr.&quot;"/>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Arial"/>
      <family val="2"/>
    </font>
    <font>
      <b/>
      <sz val="14"/>
      <name val="Calibri"/>
      <family val="2"/>
      <scheme val="minor"/>
    </font>
    <font>
      <sz val="10"/>
      <name val="Calibri"/>
      <family val="2"/>
      <scheme val="minor"/>
    </font>
    <font>
      <b/>
      <sz val="12"/>
      <name val="Calibri"/>
      <family val="2"/>
      <scheme val="minor"/>
    </font>
    <font>
      <b/>
      <sz val="12"/>
      <color rgb="FFFF0000"/>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i/>
      <sz val="10"/>
      <name val="Calibri"/>
      <family val="2"/>
      <scheme val="minor"/>
    </font>
    <font>
      <b/>
      <i/>
      <sz val="10"/>
      <name val="Calibri"/>
      <family val="2"/>
      <scheme val="minor"/>
    </font>
    <font>
      <sz val="8"/>
      <name val="Calibri"/>
      <family val="2"/>
      <scheme val="minor"/>
    </font>
    <font>
      <b/>
      <sz val="11"/>
      <color theme="1"/>
      <name val="Calibri"/>
      <family val="2"/>
      <scheme val="minor"/>
    </font>
    <font>
      <b/>
      <sz val="18"/>
      <name val="Calibri"/>
      <family val="2"/>
      <scheme val="minor"/>
    </font>
    <font>
      <b/>
      <sz val="10"/>
      <color theme="1"/>
      <name val="Calibri"/>
      <family val="2"/>
      <scheme val="minor"/>
    </font>
    <font>
      <b/>
      <sz val="12"/>
      <color theme="1"/>
      <name val="Calibri"/>
      <family val="2"/>
      <scheme val="minor"/>
    </font>
    <font>
      <i/>
      <sz val="9"/>
      <name val="Calibri"/>
      <family val="2"/>
      <scheme val="minor"/>
    </font>
    <font>
      <sz val="10"/>
      <color theme="1"/>
      <name val="Calibri"/>
      <family val="2"/>
      <scheme val="minor"/>
    </font>
    <font>
      <b/>
      <sz val="14"/>
      <color rgb="FFFF0000"/>
      <name val="Calibri"/>
      <family val="2"/>
      <scheme val="minor"/>
    </font>
    <font>
      <b/>
      <sz val="20"/>
      <name val="Calibri"/>
      <family val="2"/>
      <scheme val="minor"/>
    </font>
    <font>
      <i/>
      <sz val="11"/>
      <color rgb="FFFF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5"/>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5"/>
      </patternFill>
    </fill>
    <fill>
      <patternFill patternType="solid">
        <fgColor theme="8" tint="0.59999389629810485"/>
        <bgColor indexed="64"/>
      </patternFill>
    </fill>
    <fill>
      <patternFill patternType="solid">
        <fgColor theme="9" tint="0.59999389629810485"/>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rgb="FFB2B2B2"/>
      </right>
      <top style="thin">
        <color indexed="64"/>
      </top>
      <bottom style="thin">
        <color rgb="FFB2B2B2"/>
      </bottom>
      <diagonal/>
    </border>
    <border>
      <left style="thin">
        <color rgb="FFB2B2B2"/>
      </left>
      <right style="thin">
        <color rgb="FFB2B2B2"/>
      </right>
      <top style="thin">
        <color indexed="64"/>
      </top>
      <bottom style="thin">
        <color rgb="FFB2B2B2"/>
      </bottom>
      <diagonal/>
    </border>
    <border>
      <left style="thin">
        <color indexed="64"/>
      </left>
      <right style="thin">
        <color rgb="FFB2B2B2"/>
      </right>
      <top style="thin">
        <color rgb="FFB2B2B2"/>
      </top>
      <bottom style="thin">
        <color rgb="FFB2B2B2"/>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style="thin">
        <color rgb="FFB2B2B2"/>
      </left>
      <right style="thin">
        <color rgb="FFB2B2B2"/>
      </right>
      <top/>
      <bottom style="thin">
        <color rgb="FFB2B2B2"/>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bottom style="thin">
        <color rgb="FFB2B2B2"/>
      </bottom>
      <diagonal/>
    </border>
  </borders>
  <cellStyleXfs count="11">
    <xf numFmtId="0" fontId="0" fillId="0" borderId="0"/>
    <xf numFmtId="164" fontId="5" fillId="0" borderId="0" applyFont="0" applyFill="0" applyBorder="0" applyAlignment="0" applyProtection="0"/>
    <xf numFmtId="0" fontId="8" fillId="3" borderId="12" applyNumberFormat="0" applyFont="0" applyAlignment="0" applyProtection="0"/>
    <xf numFmtId="9" fontId="5" fillId="0" borderId="0" applyFont="0" applyFill="0" applyBorder="0" applyAlignment="0" applyProtection="0"/>
    <xf numFmtId="0" fontId="4" fillId="0" borderId="0"/>
    <xf numFmtId="43" fontId="7" fillId="0" borderId="0" applyFont="0" applyFill="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2" fillId="12" borderId="0" applyNumberFormat="0" applyBorder="0" applyAlignment="0" applyProtection="0"/>
    <xf numFmtId="0" fontId="1" fillId="15" borderId="0" applyNumberFormat="0" applyBorder="0" applyAlignment="0" applyProtection="0"/>
  </cellStyleXfs>
  <cellXfs count="191">
    <xf numFmtId="0" fontId="0" fillId="0" borderId="0" xfId="0"/>
    <xf numFmtId="0" fontId="10" fillId="0" borderId="0" xfId="0" applyFont="1"/>
    <xf numFmtId="0" fontId="13" fillId="0" borderId="0" xfId="0" applyFont="1"/>
    <xf numFmtId="0" fontId="15" fillId="0" borderId="0" xfId="0" applyFont="1"/>
    <xf numFmtId="0" fontId="10" fillId="0" borderId="2" xfId="0" applyFont="1" applyBorder="1"/>
    <xf numFmtId="0" fontId="10" fillId="0" borderId="1" xfId="0" applyFont="1" applyBorder="1" applyProtection="1">
      <protection locked="0"/>
    </xf>
    <xf numFmtId="0" fontId="17" fillId="0" borderId="2" xfId="0" applyFont="1" applyBorder="1" applyProtection="1">
      <protection locked="0"/>
    </xf>
    <xf numFmtId="0" fontId="10" fillId="0" borderId="2" xfId="0" applyFont="1" applyBorder="1" applyProtection="1">
      <protection locked="0"/>
    </xf>
    <xf numFmtId="0" fontId="16" fillId="0" borderId="1" xfId="0" applyFont="1" applyBorder="1" applyProtection="1">
      <protection locked="0"/>
    </xf>
    <xf numFmtId="164" fontId="10" fillId="0" borderId="0" xfId="1" applyFont="1" applyProtection="1"/>
    <xf numFmtId="164" fontId="10" fillId="0" borderId="0" xfId="1" applyFont="1"/>
    <xf numFmtId="164" fontId="10" fillId="0" borderId="2" xfId="1" applyFont="1" applyBorder="1" applyProtection="1"/>
    <xf numFmtId="164" fontId="17" fillId="0" borderId="2" xfId="1" applyFont="1" applyFill="1" applyBorder="1" applyProtection="1">
      <protection locked="0"/>
    </xf>
    <xf numFmtId="164" fontId="10" fillId="0" borderId="2" xfId="1" applyFont="1" applyFill="1" applyBorder="1" applyProtection="1">
      <protection locked="0"/>
    </xf>
    <xf numFmtId="0" fontId="11" fillId="0" borderId="0" xfId="0" applyFont="1"/>
    <xf numFmtId="0" fontId="16" fillId="0" borderId="8" xfId="0" applyFont="1" applyBorder="1" applyAlignment="1">
      <alignment horizontal="center" vertical="center" wrapText="1"/>
    </xf>
    <xf numFmtId="0" fontId="10" fillId="0" borderId="8" xfId="0" applyFont="1" applyBorder="1" applyAlignment="1">
      <alignment horizontal="left" vertical="center" wrapText="1"/>
    </xf>
    <xf numFmtId="0" fontId="20" fillId="6" borderId="8" xfId="6" applyFont="1" applyBorder="1" applyAlignment="1">
      <alignment vertical="center"/>
    </xf>
    <xf numFmtId="0" fontId="10" fillId="0" borderId="8" xfId="0" applyFont="1" applyBorder="1" applyAlignment="1">
      <alignment vertical="center" wrapText="1"/>
    </xf>
    <xf numFmtId="0" fontId="10" fillId="9" borderId="5" xfId="0" applyFont="1" applyFill="1" applyBorder="1" applyAlignment="1">
      <alignment vertical="center" wrapText="1"/>
    </xf>
    <xf numFmtId="164" fontId="16" fillId="9" borderId="8" xfId="1" applyFont="1" applyFill="1" applyBorder="1" applyAlignment="1" applyProtection="1">
      <alignment horizontal="right" vertical="center" wrapText="1"/>
    </xf>
    <xf numFmtId="164" fontId="16" fillId="9" borderId="5" xfId="1" applyFont="1" applyFill="1" applyBorder="1" applyAlignment="1" applyProtection="1">
      <alignment horizontal="right" vertical="center" wrapText="1"/>
    </xf>
    <xf numFmtId="0" fontId="17" fillId="3" borderId="16" xfId="2" applyFont="1" applyBorder="1" applyAlignment="1" applyProtection="1">
      <alignment wrapText="1"/>
      <protection locked="0"/>
    </xf>
    <xf numFmtId="0" fontId="10" fillId="3" borderId="12" xfId="2" applyFont="1" applyAlignment="1" applyProtection="1">
      <alignment wrapText="1"/>
      <protection locked="0"/>
    </xf>
    <xf numFmtId="0" fontId="16" fillId="3" borderId="12" xfId="2" applyFont="1" applyAlignment="1" applyProtection="1">
      <alignment wrapText="1"/>
      <protection locked="0"/>
    </xf>
    <xf numFmtId="0" fontId="10" fillId="3" borderId="18" xfId="2" applyFont="1" applyBorder="1" applyAlignment="1" applyProtection="1">
      <alignment wrapText="1"/>
      <protection locked="0"/>
    </xf>
    <xf numFmtId="0" fontId="10" fillId="3" borderId="19" xfId="2" applyFont="1" applyBorder="1" applyAlignment="1" applyProtection="1">
      <alignment wrapText="1"/>
      <protection locked="0"/>
    </xf>
    <xf numFmtId="164" fontId="10" fillId="10" borderId="7" xfId="1" applyFont="1" applyFill="1" applyBorder="1" applyProtection="1"/>
    <xf numFmtId="0" fontId="16" fillId="9" borderId="5" xfId="0" applyFont="1" applyFill="1" applyBorder="1" applyAlignment="1">
      <alignment vertical="center" wrapText="1"/>
    </xf>
    <xf numFmtId="0" fontId="14" fillId="10" borderId="2" xfId="0" applyFont="1" applyFill="1" applyBorder="1" applyProtection="1">
      <protection locked="0"/>
    </xf>
    <xf numFmtId="0" fontId="11" fillId="10" borderId="2" xfId="0" applyFont="1" applyFill="1" applyBorder="1" applyProtection="1">
      <protection locked="0"/>
    </xf>
    <xf numFmtId="0" fontId="11" fillId="10" borderId="14" xfId="0" applyFont="1" applyFill="1" applyBorder="1" applyProtection="1">
      <protection locked="0"/>
    </xf>
    <xf numFmtId="0" fontId="16" fillId="9" borderId="5" xfId="0" applyFont="1" applyFill="1" applyBorder="1" applyAlignment="1">
      <alignment horizontal="right" vertical="center" wrapText="1"/>
    </xf>
    <xf numFmtId="0" fontId="16" fillId="13" borderId="8" xfId="0" applyFont="1" applyFill="1" applyBorder="1" applyAlignment="1">
      <alignment horizontal="center" vertical="center" wrapText="1"/>
    </xf>
    <xf numFmtId="0" fontId="9" fillId="0" borderId="0" xfId="0" applyFont="1"/>
    <xf numFmtId="0" fontId="13" fillId="0" borderId="8"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5" borderId="8" xfId="0" applyFont="1" applyFill="1" applyBorder="1" applyAlignment="1">
      <alignment horizontal="center" vertical="center" wrapText="1"/>
    </xf>
    <xf numFmtId="0" fontId="11" fillId="0" borderId="1" xfId="0" applyFont="1" applyBorder="1"/>
    <xf numFmtId="0" fontId="10" fillId="0" borderId="7" xfId="0" applyFont="1" applyBorder="1"/>
    <xf numFmtId="164" fontId="10" fillId="0" borderId="7" xfId="1" applyFont="1" applyBorder="1" applyProtection="1"/>
    <xf numFmtId="0" fontId="17" fillId="0" borderId="2" xfId="0" applyFont="1" applyBorder="1" applyAlignment="1">
      <alignment wrapText="1"/>
    </xf>
    <xf numFmtId="0" fontId="10" fillId="0" borderId="6" xfId="0" applyFont="1" applyBorder="1" applyProtection="1">
      <protection locked="0"/>
    </xf>
    <xf numFmtId="0" fontId="10" fillId="0" borderId="13" xfId="0" applyFont="1" applyBorder="1"/>
    <xf numFmtId="0" fontId="10" fillId="0" borderId="14" xfId="0" applyFont="1" applyBorder="1"/>
    <xf numFmtId="0" fontId="10" fillId="0" borderId="14" xfId="0" applyFont="1" applyBorder="1" applyProtection="1">
      <protection locked="0"/>
    </xf>
    <xf numFmtId="164" fontId="10" fillId="0" borderId="14" xfId="1" applyFont="1" applyFill="1" applyBorder="1" applyProtection="1">
      <protection locked="0"/>
    </xf>
    <xf numFmtId="164" fontId="10" fillId="10" borderId="13" xfId="1" applyFont="1" applyFill="1" applyBorder="1" applyProtection="1"/>
    <xf numFmtId="0" fontId="11" fillId="0" borderId="0" xfId="0" applyFont="1" applyProtection="1">
      <protection locked="0"/>
    </xf>
    <xf numFmtId="165" fontId="10" fillId="0" borderId="7" xfId="1" applyNumberFormat="1" applyFont="1" applyFill="1" applyBorder="1" applyProtection="1">
      <protection locked="0"/>
    </xf>
    <xf numFmtId="165" fontId="10" fillId="0" borderId="2" xfId="1" applyNumberFormat="1" applyFont="1" applyBorder="1" applyProtection="1">
      <protection locked="0"/>
    </xf>
    <xf numFmtId="165" fontId="10" fillId="11" borderId="7" xfId="1" applyNumberFormat="1" applyFont="1" applyFill="1" applyBorder="1" applyProtection="1"/>
    <xf numFmtId="165" fontId="11" fillId="0" borderId="0" xfId="1" applyNumberFormat="1" applyFont="1" applyFill="1" applyBorder="1" applyProtection="1">
      <protection locked="0"/>
    </xf>
    <xf numFmtId="0" fontId="10" fillId="0" borderId="0" xfId="0" applyFont="1" applyProtection="1">
      <protection locked="0"/>
    </xf>
    <xf numFmtId="165" fontId="11" fillId="0" borderId="0" xfId="0" applyNumberFormat="1" applyFont="1" applyProtection="1">
      <protection locked="0"/>
    </xf>
    <xf numFmtId="164" fontId="16" fillId="9" borderId="9" xfId="1" applyFont="1" applyFill="1" applyBorder="1" applyAlignment="1" applyProtection="1">
      <alignment horizontal="right" vertical="center" wrapText="1"/>
    </xf>
    <xf numFmtId="165" fontId="14" fillId="10" borderId="7" xfId="1" applyNumberFormat="1" applyFont="1" applyFill="1" applyBorder="1" applyProtection="1"/>
    <xf numFmtId="165" fontId="11" fillId="10" borderId="7" xfId="1" applyNumberFormat="1" applyFont="1" applyFill="1" applyBorder="1" applyProtection="1"/>
    <xf numFmtId="165" fontId="11" fillId="10" borderId="13" xfId="1" applyNumberFormat="1" applyFont="1" applyFill="1" applyBorder="1" applyProtection="1"/>
    <xf numFmtId="165" fontId="10" fillId="4" borderId="2" xfId="1" applyNumberFormat="1" applyFont="1" applyFill="1" applyBorder="1" applyProtection="1">
      <protection locked="0"/>
    </xf>
    <xf numFmtId="166" fontId="10" fillId="14" borderId="22" xfId="2" applyNumberFormat="1" applyFont="1" applyFill="1" applyBorder="1" applyAlignment="1" applyProtection="1">
      <alignment horizontal="left"/>
    </xf>
    <xf numFmtId="166" fontId="10" fillId="14" borderId="21" xfId="2" applyNumberFormat="1" applyFont="1" applyFill="1" applyBorder="1" applyAlignment="1" applyProtection="1">
      <alignment horizontal="left"/>
    </xf>
    <xf numFmtId="0" fontId="11" fillId="10" borderId="8" xfId="0" applyFont="1" applyFill="1" applyBorder="1" applyProtection="1">
      <protection locked="0"/>
    </xf>
    <xf numFmtId="0" fontId="11" fillId="10" borderId="11" xfId="0" applyFont="1" applyFill="1" applyBorder="1" applyProtection="1">
      <protection locked="0"/>
    </xf>
    <xf numFmtId="165" fontId="11" fillId="0" borderId="11" xfId="1" applyNumberFormat="1" applyFont="1" applyFill="1" applyBorder="1" applyProtection="1">
      <protection locked="0"/>
    </xf>
    <xf numFmtId="0" fontId="17" fillId="0" borderId="0" xfId="0" applyFont="1" applyAlignment="1" applyProtection="1">
      <alignment horizontal="right"/>
      <protection locked="0"/>
    </xf>
    <xf numFmtId="0" fontId="24" fillId="0" borderId="0" xfId="0" applyFont="1" applyAlignment="1" applyProtection="1">
      <alignment horizontal="right"/>
      <protection locked="0"/>
    </xf>
    <xf numFmtId="0" fontId="10" fillId="0" borderId="5" xfId="0" applyFont="1" applyBorder="1" applyAlignment="1">
      <alignment vertical="center" wrapText="1"/>
    </xf>
    <xf numFmtId="0" fontId="10" fillId="0" borderId="7" xfId="0" applyFont="1" applyBorder="1" applyAlignment="1">
      <alignment wrapText="1"/>
    </xf>
    <xf numFmtId="0" fontId="16" fillId="0" borderId="7" xfId="0" applyFont="1" applyBorder="1" applyAlignment="1">
      <alignment wrapText="1"/>
    </xf>
    <xf numFmtId="3" fontId="10" fillId="0" borderId="7" xfId="0" applyNumberFormat="1" applyFont="1" applyBorder="1" applyProtection="1">
      <protection locked="0"/>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9" fillId="0" borderId="0" xfId="0" applyFont="1" applyProtection="1">
      <protection locked="0"/>
    </xf>
    <xf numFmtId="164" fontId="10" fillId="0" borderId="0" xfId="1" applyFont="1" applyFill="1" applyProtection="1">
      <protection locked="0"/>
    </xf>
    <xf numFmtId="0" fontId="12" fillId="0" borderId="0" xfId="0" applyFont="1" applyProtection="1">
      <protection locked="0"/>
    </xf>
    <xf numFmtId="0" fontId="13" fillId="0" borderId="0" xfId="0" applyFont="1" applyProtection="1">
      <protection locked="0"/>
    </xf>
    <xf numFmtId="0" fontId="13" fillId="0" borderId="0" xfId="0" applyFont="1" applyAlignment="1" applyProtection="1">
      <alignment wrapText="1"/>
      <protection locked="0"/>
    </xf>
    <xf numFmtId="164" fontId="10" fillId="0" borderId="0" xfId="1" applyFont="1" applyProtection="1">
      <protection locked="0"/>
    </xf>
    <xf numFmtId="164" fontId="13" fillId="0" borderId="0" xfId="1" applyFont="1" applyBorder="1" applyAlignment="1" applyProtection="1">
      <protection locked="0"/>
    </xf>
    <xf numFmtId="0" fontId="14" fillId="2" borderId="5" xfId="0" applyFont="1" applyFill="1" applyBorder="1" applyAlignment="1" applyProtection="1">
      <alignment horizontal="center" vertical="center" wrapText="1"/>
      <protection locked="0"/>
    </xf>
    <xf numFmtId="164" fontId="14" fillId="2" borderId="5" xfId="1"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164" fontId="14" fillId="2" borderId="13" xfId="1" applyFont="1" applyFill="1" applyBorder="1" applyAlignment="1" applyProtection="1">
      <alignment horizontal="center" vertical="center" wrapText="1"/>
      <protection locked="0"/>
    </xf>
    <xf numFmtId="164" fontId="10" fillId="0" borderId="5" xfId="1" applyFont="1" applyBorder="1" applyProtection="1">
      <protection locked="0"/>
    </xf>
    <xf numFmtId="0" fontId="14" fillId="2" borderId="1" xfId="0" applyFont="1" applyFill="1" applyBorder="1" applyProtection="1">
      <protection locked="0"/>
    </xf>
    <xf numFmtId="0" fontId="14" fillId="2" borderId="2" xfId="0" applyFont="1" applyFill="1" applyBorder="1" applyProtection="1">
      <protection locked="0"/>
    </xf>
    <xf numFmtId="164" fontId="14" fillId="2" borderId="2" xfId="1" applyFont="1" applyFill="1" applyBorder="1" applyProtection="1">
      <protection locked="0"/>
    </xf>
    <xf numFmtId="0" fontId="14" fillId="0" borderId="0" xfId="0" applyFont="1" applyProtection="1">
      <protection locked="0"/>
    </xf>
    <xf numFmtId="0" fontId="16" fillId="10" borderId="1" xfId="0" applyFont="1" applyFill="1" applyBorder="1" applyProtection="1">
      <protection locked="0"/>
    </xf>
    <xf numFmtId="0" fontId="15" fillId="0" borderId="0" xfId="0" applyFont="1" applyProtection="1">
      <protection locked="0"/>
    </xf>
    <xf numFmtId="165" fontId="14" fillId="2" borderId="2" xfId="1" applyNumberFormat="1" applyFont="1" applyFill="1" applyBorder="1" applyProtection="1">
      <protection locked="0"/>
    </xf>
    <xf numFmtId="0" fontId="10" fillId="14" borderId="12" xfId="2" applyFont="1" applyFill="1" applyProtection="1">
      <protection locked="0"/>
    </xf>
    <xf numFmtId="0" fontId="11" fillId="10" borderId="1" xfId="0" applyFont="1" applyFill="1" applyBorder="1" applyProtection="1">
      <protection locked="0"/>
    </xf>
    <xf numFmtId="0" fontId="10" fillId="14" borderId="20" xfId="2" applyFont="1" applyFill="1" applyBorder="1" applyProtection="1">
      <protection locked="0"/>
    </xf>
    <xf numFmtId="0" fontId="14" fillId="10" borderId="1" xfId="0" applyFont="1" applyFill="1" applyBorder="1" applyProtection="1">
      <protection locked="0"/>
    </xf>
    <xf numFmtId="0" fontId="19" fillId="0" borderId="2" xfId="0" applyFont="1" applyBorder="1" applyAlignment="1" applyProtection="1">
      <alignment horizontal="center"/>
      <protection locked="0"/>
    </xf>
    <xf numFmtId="165" fontId="16" fillId="0" borderId="7" xfId="1" applyNumberFormat="1" applyFont="1" applyFill="1" applyBorder="1" applyProtection="1">
      <protection locked="0"/>
    </xf>
    <xf numFmtId="0" fontId="11" fillId="10" borderId="6" xfId="0" applyFont="1" applyFill="1" applyBorder="1" applyProtection="1">
      <protection locked="0"/>
    </xf>
    <xf numFmtId="0" fontId="23" fillId="12" borderId="5" xfId="9" applyFont="1" applyBorder="1" applyAlignment="1" applyProtection="1">
      <alignment horizontal="center"/>
      <protection locked="0"/>
    </xf>
    <xf numFmtId="0" fontId="10" fillId="0" borderId="3" xfId="0" applyFont="1" applyBorder="1" applyProtection="1">
      <protection locked="0"/>
    </xf>
    <xf numFmtId="165" fontId="10" fillId="0" borderId="5" xfId="1" applyNumberFormat="1" applyFont="1" applyBorder="1" applyAlignment="1" applyProtection="1">
      <alignment horizontal="justify" vertical="justify" wrapText="1"/>
      <protection locked="0"/>
    </xf>
    <xf numFmtId="165" fontId="10" fillId="0" borderId="7" xfId="1" applyNumberFormat="1" applyFont="1" applyBorder="1" applyAlignment="1" applyProtection="1">
      <alignment horizontal="justify" vertical="justify" wrapText="1"/>
      <protection locked="0"/>
    </xf>
    <xf numFmtId="3" fontId="10" fillId="14" borderId="13" xfId="2" applyNumberFormat="1" applyFont="1" applyFill="1" applyBorder="1" applyAlignment="1" applyProtection="1">
      <alignment horizontal="right"/>
      <protection locked="0"/>
    </xf>
    <xf numFmtId="0" fontId="16" fillId="0" borderId="0" xfId="0" applyFont="1" applyProtection="1">
      <protection locked="0"/>
    </xf>
    <xf numFmtId="164" fontId="16" fillId="0" borderId="0" xfId="1" applyFont="1" applyBorder="1" applyProtection="1">
      <protection locked="0"/>
    </xf>
    <xf numFmtId="165" fontId="10" fillId="0" borderId="5" xfId="1" applyNumberFormat="1" applyFont="1" applyBorder="1" applyAlignment="1" applyProtection="1">
      <alignment horizontal="center" vertical="center" wrapText="1"/>
      <protection locked="0"/>
    </xf>
    <xf numFmtId="165" fontId="10" fillId="0" borderId="7" xfId="1" applyNumberFormat="1" applyFont="1" applyBorder="1" applyAlignment="1" applyProtection="1">
      <alignment horizontal="center" vertical="center" wrapText="1"/>
      <protection locked="0"/>
    </xf>
    <xf numFmtId="0" fontId="16" fillId="0" borderId="6" xfId="0" applyFont="1" applyBorder="1" applyProtection="1">
      <protection locked="0"/>
    </xf>
    <xf numFmtId="3" fontId="16" fillId="0" borderId="13" xfId="1" applyNumberFormat="1" applyFont="1" applyBorder="1" applyAlignment="1" applyProtection="1">
      <alignment horizontal="right" vertical="center"/>
      <protection locked="0"/>
    </xf>
    <xf numFmtId="0" fontId="21" fillId="0" borderId="0" xfId="0" applyFont="1" applyProtection="1">
      <protection locked="0"/>
    </xf>
    <xf numFmtId="0" fontId="11" fillId="0" borderId="9" xfId="0" applyFont="1" applyBorder="1" applyAlignment="1" applyProtection="1">
      <alignment horizontal="left"/>
      <protection locked="0"/>
    </xf>
    <xf numFmtId="0" fontId="11" fillId="0" borderId="10" xfId="0" applyFont="1" applyBorder="1" applyAlignment="1" applyProtection="1">
      <alignment horizontal="left"/>
      <protection locked="0"/>
    </xf>
    <xf numFmtId="0" fontId="11" fillId="0" borderId="0" xfId="0" applyFont="1" applyAlignment="1" applyProtection="1">
      <alignment horizontal="left"/>
      <protection locked="0"/>
    </xf>
    <xf numFmtId="0" fontId="16" fillId="0" borderId="0" xfId="0" applyFont="1" applyAlignment="1" applyProtection="1">
      <alignment horizontal="left" vertical="center" wrapText="1"/>
      <protection locked="0"/>
    </xf>
    <xf numFmtId="0" fontId="20" fillId="7" borderId="12" xfId="7" applyFont="1" applyBorder="1" applyAlignment="1" applyProtection="1">
      <alignment horizontal="left" vertical="center" wrapText="1"/>
      <protection locked="0"/>
    </xf>
    <xf numFmtId="0" fontId="16" fillId="0" borderId="0" xfId="0" applyFont="1" applyAlignment="1" applyProtection="1">
      <alignment horizontal="center" wrapText="1"/>
      <protection locked="0"/>
    </xf>
    <xf numFmtId="0" fontId="11" fillId="10" borderId="0" xfId="0" applyFont="1" applyFill="1" applyProtection="1">
      <protection locked="0"/>
    </xf>
    <xf numFmtId="0" fontId="10" fillId="10" borderId="0" xfId="0" applyFont="1" applyFill="1" applyProtection="1">
      <protection locked="0"/>
    </xf>
    <xf numFmtId="0" fontId="20" fillId="8" borderId="0" xfId="8" applyFont="1" applyProtection="1">
      <protection locked="0"/>
    </xf>
    <xf numFmtId="0" fontId="16" fillId="2"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7" fillId="3" borderId="15" xfId="2" applyFont="1" applyBorder="1" applyAlignment="1" applyProtection="1">
      <alignment wrapText="1"/>
      <protection locked="0"/>
    </xf>
    <xf numFmtId="164" fontId="10" fillId="10" borderId="8" xfId="1" applyFont="1" applyFill="1" applyBorder="1" applyAlignment="1" applyProtection="1">
      <alignment wrapText="1"/>
      <protection locked="0"/>
    </xf>
    <xf numFmtId="0" fontId="10" fillId="3" borderId="17" xfId="2" applyFont="1" applyBorder="1" applyAlignment="1" applyProtection="1">
      <alignment wrapText="1"/>
      <protection locked="0"/>
    </xf>
    <xf numFmtId="0" fontId="10" fillId="0" borderId="0" xfId="0" applyFont="1" applyAlignment="1" applyProtection="1">
      <alignment wrapText="1"/>
      <protection locked="0"/>
    </xf>
    <xf numFmtId="0" fontId="16" fillId="0" borderId="0" xfId="0" applyFont="1" applyAlignment="1" applyProtection="1">
      <alignment horizontal="left" wrapText="1"/>
      <protection locked="0"/>
    </xf>
    <xf numFmtId="0" fontId="10" fillId="0" borderId="2" xfId="0" applyFont="1" applyBorder="1" applyAlignment="1" applyProtection="1">
      <alignment wrapText="1"/>
      <protection locked="0"/>
    </xf>
    <xf numFmtId="164" fontId="16" fillId="0" borderId="0" xfId="1" applyFont="1" applyBorder="1" applyAlignment="1" applyProtection="1">
      <alignment horizontal="left" wrapText="1"/>
      <protection locked="0"/>
    </xf>
    <xf numFmtId="0" fontId="14" fillId="10" borderId="7" xfId="0" applyFont="1" applyFill="1" applyBorder="1" applyProtection="1"/>
    <xf numFmtId="165" fontId="14" fillId="10" borderId="7" xfId="0" applyNumberFormat="1" applyFont="1" applyFill="1" applyBorder="1" applyProtection="1"/>
    <xf numFmtId="165" fontId="16" fillId="10" borderId="7" xfId="0" applyNumberFormat="1" applyFont="1" applyFill="1" applyBorder="1" applyProtection="1"/>
    <xf numFmtId="3" fontId="11" fillId="10" borderId="11" xfId="0" applyNumberFormat="1" applyFont="1" applyFill="1" applyBorder="1" applyProtection="1"/>
    <xf numFmtId="164" fontId="10" fillId="10" borderId="13" xfId="1" applyFont="1" applyFill="1" applyBorder="1" applyAlignment="1" applyProtection="1">
      <alignment horizontal="left" wrapText="1"/>
    </xf>
    <xf numFmtId="164" fontId="10" fillId="10" borderId="13" xfId="1" applyFont="1" applyFill="1" applyBorder="1" applyAlignment="1" applyProtection="1">
      <alignment wrapText="1"/>
    </xf>
    <xf numFmtId="0" fontId="27" fillId="0" borderId="0" xfId="0" applyFont="1" applyProtection="1"/>
    <xf numFmtId="0" fontId="27" fillId="0" borderId="0" xfId="0" applyFont="1" applyAlignment="1" applyProtection="1">
      <alignment wrapText="1"/>
    </xf>
    <xf numFmtId="0" fontId="10" fillId="0" borderId="0" xfId="0" applyFont="1" applyAlignment="1" applyProtection="1">
      <alignment wrapText="1"/>
    </xf>
    <xf numFmtId="0" fontId="0" fillId="0" borderId="0" xfId="0" applyAlignment="1" applyProtection="1">
      <alignment wrapText="1"/>
    </xf>
    <xf numFmtId="0" fontId="16" fillId="0" borderId="0" xfId="0" applyFont="1" applyAlignment="1" applyProtection="1">
      <alignment wrapText="1"/>
    </xf>
    <xf numFmtId="0" fontId="26" fillId="0" borderId="12" xfId="2" applyFont="1" applyFill="1" applyAlignment="1" applyProtection="1">
      <alignment horizontal="center" vertical="center" wrapText="1"/>
    </xf>
    <xf numFmtId="0" fontId="16" fillId="4" borderId="8" xfId="0" applyFont="1" applyFill="1" applyBorder="1" applyAlignment="1" applyProtection="1">
      <alignment horizontal="center" vertical="center" wrapText="1"/>
    </xf>
    <xf numFmtId="164" fontId="10" fillId="0" borderId="8" xfId="1" applyFont="1" applyFill="1" applyBorder="1" applyAlignment="1" applyProtection="1">
      <alignment horizontal="center" wrapText="1"/>
    </xf>
    <xf numFmtId="0" fontId="10" fillId="0" borderId="8" xfId="0" applyFont="1" applyBorder="1" applyAlignment="1" applyProtection="1">
      <alignment wrapText="1"/>
    </xf>
    <xf numFmtId="165" fontId="10" fillId="0" borderId="8" xfId="1" applyNumberFormat="1" applyFont="1" applyFill="1" applyBorder="1" applyAlignment="1" applyProtection="1">
      <alignment horizontal="right" wrapText="1"/>
    </xf>
    <xf numFmtId="9" fontId="10" fillId="0" borderId="8" xfId="3" applyFont="1" applyFill="1" applyBorder="1" applyAlignment="1" applyProtection="1">
      <alignment wrapText="1"/>
    </xf>
    <xf numFmtId="0" fontId="6" fillId="0" borderId="0" xfId="0" applyFont="1" applyAlignment="1" applyProtection="1">
      <alignment wrapText="1"/>
    </xf>
    <xf numFmtId="164" fontId="16" fillId="4" borderId="8" xfId="1" applyFont="1" applyFill="1" applyBorder="1" applyAlignment="1" applyProtection="1">
      <alignment horizontal="center" wrapText="1"/>
    </xf>
    <xf numFmtId="0" fontId="16" fillId="4" borderId="8" xfId="0" applyFont="1" applyFill="1" applyBorder="1" applyAlignment="1" applyProtection="1">
      <alignment horizontal="left" vertical="center" wrapText="1"/>
    </xf>
    <xf numFmtId="165" fontId="16" fillId="4" borderId="8" xfId="0" applyNumberFormat="1" applyFont="1" applyFill="1" applyBorder="1" applyAlignment="1" applyProtection="1">
      <alignment horizontal="right" vertical="center" wrapText="1"/>
    </xf>
    <xf numFmtId="9" fontId="16" fillId="4" borderId="8" xfId="3" applyFont="1" applyFill="1" applyBorder="1" applyAlignment="1" applyProtection="1">
      <alignment horizontal="right" vertical="center" wrapText="1"/>
    </xf>
    <xf numFmtId="0" fontId="0" fillId="0" borderId="0" xfId="0" applyProtection="1"/>
    <xf numFmtId="165" fontId="10" fillId="16" borderId="8" xfId="1" applyNumberFormat="1" applyFont="1" applyFill="1" applyBorder="1" applyAlignment="1" applyProtection="1">
      <alignment horizontal="right" wrapText="1"/>
    </xf>
    <xf numFmtId="0" fontId="16" fillId="4" borderId="8" xfId="0" applyFont="1" applyFill="1" applyBorder="1" applyAlignment="1" applyProtection="1">
      <alignment wrapText="1"/>
    </xf>
    <xf numFmtId="165" fontId="16" fillId="4" borderId="8" xfId="0" applyNumberFormat="1" applyFont="1" applyFill="1" applyBorder="1" applyAlignment="1" applyProtection="1">
      <alignment horizontal="right" wrapText="1"/>
    </xf>
    <xf numFmtId="9" fontId="16" fillId="4" borderId="8" xfId="3" applyFont="1" applyFill="1" applyBorder="1" applyAlignment="1" applyProtection="1">
      <alignment wrapText="1"/>
    </xf>
    <xf numFmtId="3" fontId="25" fillId="17" borderId="14" xfId="10" applyNumberFormat="1" applyFont="1" applyFill="1" applyBorder="1" applyAlignment="1" applyProtection="1">
      <alignment horizontal="right"/>
    </xf>
    <xf numFmtId="0" fontId="16" fillId="4" borderId="9"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0" fillId="0" borderId="1" xfId="0" applyFont="1" applyBorder="1" applyAlignment="1" applyProtection="1">
      <alignment horizontal="right" wrapText="1"/>
    </xf>
    <xf numFmtId="165" fontId="10" fillId="16" borderId="13" xfId="1" applyNumberFormat="1" applyFont="1" applyFill="1" applyBorder="1" applyAlignment="1" applyProtection="1">
      <alignment horizontal="right" wrapText="1"/>
    </xf>
    <xf numFmtId="0" fontId="10" fillId="0" borderId="6" xfId="0" applyFont="1" applyBorder="1" applyAlignment="1" applyProtection="1">
      <alignment horizontal="right"/>
    </xf>
    <xf numFmtId="3" fontId="25" fillId="17" borderId="8" xfId="10" applyNumberFormat="1" applyFont="1" applyFill="1" applyBorder="1" applyProtection="1"/>
    <xf numFmtId="0" fontId="16" fillId="4" borderId="5" xfId="0" applyFont="1" applyFill="1" applyBorder="1" applyAlignment="1" applyProtection="1">
      <alignment horizontal="center" vertical="center" wrapText="1"/>
    </xf>
    <xf numFmtId="0" fontId="10" fillId="0" borderId="5" xfId="0" applyFont="1" applyBorder="1" applyAlignment="1" applyProtection="1">
      <alignment horizontal="right"/>
    </xf>
    <xf numFmtId="165" fontId="10" fillId="0" borderId="2" xfId="1" applyNumberFormat="1" applyFont="1" applyBorder="1" applyAlignment="1" applyProtection="1">
      <alignment horizontal="right"/>
    </xf>
    <xf numFmtId="0" fontId="10" fillId="0" borderId="7" xfId="0" applyFont="1" applyBorder="1" applyAlignment="1" applyProtection="1">
      <alignment horizontal="right"/>
    </xf>
    <xf numFmtId="0" fontId="16" fillId="0" borderId="7" xfId="0" applyFont="1" applyBorder="1" applyAlignment="1" applyProtection="1">
      <alignment horizontal="right"/>
    </xf>
    <xf numFmtId="165" fontId="10" fillId="0" borderId="2" xfId="0" applyNumberFormat="1" applyFont="1" applyBorder="1" applyAlignment="1" applyProtection="1">
      <alignment horizontal="right"/>
    </xf>
    <xf numFmtId="0" fontId="10" fillId="0" borderId="13" xfId="0" applyFont="1" applyBorder="1" applyAlignment="1" applyProtection="1">
      <alignment horizontal="right"/>
    </xf>
    <xf numFmtId="3" fontId="10" fillId="0" borderId="14" xfId="1" applyNumberFormat="1" applyFont="1" applyBorder="1" applyAlignment="1" applyProtection="1">
      <alignment horizontal="right"/>
    </xf>
    <xf numFmtId="0" fontId="14" fillId="0" borderId="3" xfId="0" applyFont="1" applyBorder="1" applyAlignment="1" applyProtection="1">
      <alignment vertical="center"/>
    </xf>
    <xf numFmtId="9" fontId="10" fillId="0" borderId="4" xfId="0" applyNumberFormat="1" applyFont="1" applyBorder="1" applyAlignment="1" applyProtection="1">
      <alignment wrapText="1"/>
    </xf>
    <xf numFmtId="9" fontId="10" fillId="0" borderId="0" xfId="3" applyFont="1" applyFill="1" applyBorder="1" applyAlignment="1" applyProtection="1">
      <alignment wrapText="1"/>
    </xf>
    <xf numFmtId="0" fontId="14" fillId="0" borderId="6" xfId="0" applyFont="1" applyBorder="1" applyAlignment="1" applyProtection="1">
      <alignment vertical="center"/>
    </xf>
    <xf numFmtId="9" fontId="10" fillId="0" borderId="14" xfId="3" applyFont="1" applyBorder="1" applyAlignment="1" applyProtection="1">
      <alignment wrapText="1"/>
    </xf>
    <xf numFmtId="0" fontId="28" fillId="0" borderId="0" xfId="0" applyFont="1" applyAlignment="1" applyProtection="1">
      <alignment horizontal="right" wrapText="1"/>
    </xf>
    <xf numFmtId="0" fontId="10" fillId="0" borderId="0" xfId="0" applyFont="1" applyProtection="1"/>
    <xf numFmtId="0" fontId="10" fillId="0" borderId="0" xfId="0" applyFont="1" applyAlignment="1" applyProtection="1">
      <alignment horizontal="right"/>
    </xf>
    <xf numFmtId="0" fontId="10" fillId="0" borderId="0" xfId="0" quotePrefix="1" applyFont="1" applyAlignment="1" applyProtection="1">
      <alignment horizontal="right"/>
    </xf>
    <xf numFmtId="0" fontId="15" fillId="0" borderId="0" xfId="0" applyFont="1" applyProtection="1"/>
  </cellXfs>
  <cellStyles count="11">
    <cellStyle name="20 % - Farve4" xfId="6" builtinId="42"/>
    <cellStyle name="20 % - Farve5" xfId="10" builtinId="46"/>
    <cellStyle name="40 % - Farve3" xfId="9" builtinId="39"/>
    <cellStyle name="40 % - Farve4" xfId="7" builtinId="43"/>
    <cellStyle name="40 % - Farve5" xfId="8" builtinId="47"/>
    <cellStyle name="Bemærk!" xfId="2" builtinId="10"/>
    <cellStyle name="Comma 3" xfId="5" xr:uid="{E485BF9E-3131-4A73-A5E1-7958DDE08598}"/>
    <cellStyle name="Komma" xfId="1" builtinId="3"/>
    <cellStyle name="Normal" xfId="0" builtinId="0"/>
    <cellStyle name="Normal 2" xfId="4" xr:uid="{C54E22D0-EC8E-4F15-921A-256FCB137327}"/>
    <cellStyle name="Pro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3416300</xdr:colOff>
      <xdr:row>0</xdr:row>
      <xdr:rowOff>0</xdr:rowOff>
    </xdr:from>
    <xdr:to>
      <xdr:col>2</xdr:col>
      <xdr:colOff>1142453</xdr:colOff>
      <xdr:row>1</xdr:row>
      <xdr:rowOff>163831</xdr:rowOff>
    </xdr:to>
    <xdr:pic>
      <xdr:nvPicPr>
        <xdr:cNvPr id="3" name="Billede 2">
          <a:extLst>
            <a:ext uri="{FF2B5EF4-FFF2-40B4-BE49-F238E27FC236}">
              <a16:creationId xmlns:a16="http://schemas.microsoft.com/office/drawing/2014/main" id="{FE4DE455-7C0F-4062-B7EC-7E40BA2F72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1148"/>
        <a:stretch/>
      </xdr:blipFill>
      <xdr:spPr>
        <a:xfrm>
          <a:off x="3873500" y="0"/>
          <a:ext cx="2914103" cy="398781"/>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4C9C2-D318-4703-A4A3-F00F0E27F09B}">
  <dimension ref="B2:D16"/>
  <sheetViews>
    <sheetView topLeftCell="C2" zoomScale="80" zoomScaleNormal="80" workbookViewId="0">
      <selection activeCell="D27" sqref="D27"/>
    </sheetView>
  </sheetViews>
  <sheetFormatPr defaultColWidth="8.7109375" defaultRowHeight="12.75" x14ac:dyDescent="0.2"/>
  <cols>
    <col min="1" max="1" width="3.7109375" style="1" customWidth="1"/>
    <col min="2" max="2" width="9.7109375" style="1" customWidth="1"/>
    <col min="3" max="3" width="16.7109375" style="1" customWidth="1"/>
    <col min="4" max="4" width="113.7109375" style="1" customWidth="1"/>
    <col min="5" max="6" width="3.7109375" style="1" customWidth="1"/>
    <col min="7" max="7" width="5.5703125" style="1" customWidth="1"/>
    <col min="8" max="16384" width="8.7109375" style="1"/>
  </cols>
  <sheetData>
    <row r="2" spans="2:4" ht="15" x14ac:dyDescent="0.2">
      <c r="B2" s="17" t="s">
        <v>0</v>
      </c>
      <c r="C2" s="17"/>
      <c r="D2" s="17"/>
    </row>
    <row r="3" spans="2:4" ht="51" x14ac:dyDescent="0.2">
      <c r="B3" s="33" t="s">
        <v>1</v>
      </c>
      <c r="C3" s="33" t="s">
        <v>2</v>
      </c>
      <c r="D3" s="16" t="s">
        <v>3</v>
      </c>
    </row>
    <row r="4" spans="2:4" ht="25.5" x14ac:dyDescent="0.2">
      <c r="B4" s="15"/>
      <c r="C4" s="20" t="s">
        <v>4</v>
      </c>
      <c r="D4" s="19" t="s">
        <v>5</v>
      </c>
    </row>
    <row r="5" spans="2:4" ht="38.25" x14ac:dyDescent="0.2">
      <c r="B5" s="15"/>
      <c r="C5" s="20" t="s">
        <v>6</v>
      </c>
      <c r="D5" s="19" t="s">
        <v>7</v>
      </c>
    </row>
    <row r="6" spans="2:4" ht="25.5" x14ac:dyDescent="0.2">
      <c r="B6" s="15"/>
      <c r="C6" s="56" t="s">
        <v>8</v>
      </c>
      <c r="D6" s="19" t="s">
        <v>9</v>
      </c>
    </row>
    <row r="7" spans="2:4" ht="25.5" x14ac:dyDescent="0.2">
      <c r="B7" s="15"/>
      <c r="C7" s="21" t="s">
        <v>10</v>
      </c>
      <c r="D7" s="19" t="s">
        <v>11</v>
      </c>
    </row>
    <row r="8" spans="2:4" ht="25.5" x14ac:dyDescent="0.2">
      <c r="B8" s="15"/>
      <c r="C8" s="21" t="s">
        <v>12</v>
      </c>
      <c r="D8" s="68" t="s">
        <v>13</v>
      </c>
    </row>
    <row r="9" spans="2:4" ht="38.25" x14ac:dyDescent="0.2">
      <c r="B9" s="33" t="s">
        <v>14</v>
      </c>
      <c r="C9" s="33" t="s">
        <v>15</v>
      </c>
      <c r="D9" s="16" t="s">
        <v>16</v>
      </c>
    </row>
    <row r="10" spans="2:4" x14ac:dyDescent="0.2">
      <c r="B10" s="15"/>
      <c r="C10" s="32" t="s">
        <v>17</v>
      </c>
      <c r="D10" s="28" t="s">
        <v>18</v>
      </c>
    </row>
    <row r="11" spans="2:4" x14ac:dyDescent="0.2">
      <c r="B11" s="15"/>
      <c r="C11" s="32" t="s">
        <v>19</v>
      </c>
      <c r="D11" s="28" t="s">
        <v>20</v>
      </c>
    </row>
    <row r="12" spans="2:4" ht="25.5" x14ac:dyDescent="0.2">
      <c r="B12" s="15"/>
      <c r="C12" s="32" t="s">
        <v>21</v>
      </c>
      <c r="D12" s="28" t="s">
        <v>22</v>
      </c>
    </row>
    <row r="13" spans="2:4" ht="25.5" x14ac:dyDescent="0.2">
      <c r="B13" s="15"/>
      <c r="C13" s="21" t="s">
        <v>23</v>
      </c>
      <c r="D13" s="28" t="s">
        <v>24</v>
      </c>
    </row>
    <row r="14" spans="2:4" ht="25.5" x14ac:dyDescent="0.2">
      <c r="B14" s="15"/>
      <c r="C14" s="21" t="s">
        <v>25</v>
      </c>
      <c r="D14" s="28" t="s">
        <v>26</v>
      </c>
    </row>
    <row r="15" spans="2:4" x14ac:dyDescent="0.2">
      <c r="B15" s="33" t="s">
        <v>27</v>
      </c>
      <c r="C15" s="33" t="s">
        <v>28</v>
      </c>
      <c r="D15" s="18" t="s">
        <v>29</v>
      </c>
    </row>
    <row r="16" spans="2:4" ht="38.25" x14ac:dyDescent="0.2">
      <c r="B16" s="33" t="s">
        <v>30</v>
      </c>
      <c r="C16" s="33" t="s">
        <v>31</v>
      </c>
      <c r="D16" s="18" t="s">
        <v>32</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6C5F-B546-44AB-831F-453144727628}">
  <dimension ref="A1:C110"/>
  <sheetViews>
    <sheetView tabSelected="1" zoomScaleNormal="100" workbookViewId="0">
      <pane ySplit="8" topLeftCell="A23" activePane="bottomLeft" state="frozen"/>
      <selection pane="bottomLeft" activeCell="F101" sqref="F101"/>
    </sheetView>
  </sheetViews>
  <sheetFormatPr defaultColWidth="8.7109375" defaultRowHeight="12.75" x14ac:dyDescent="0.2"/>
  <cols>
    <col min="1" max="1" width="6.5703125" style="54" customWidth="1"/>
    <col min="2" max="2" width="73.7109375" style="54" customWidth="1"/>
    <col min="3" max="3" width="17.140625" style="81" customWidth="1"/>
    <col min="4" max="16384" width="8.7109375" style="54"/>
  </cols>
  <sheetData>
    <row r="1" spans="1:3" ht="18.75" x14ac:dyDescent="0.3">
      <c r="A1" s="76" t="s">
        <v>33</v>
      </c>
      <c r="C1" s="77"/>
    </row>
    <row r="2" spans="1:3" ht="15.75" x14ac:dyDescent="0.25">
      <c r="A2" s="78" t="s">
        <v>34</v>
      </c>
      <c r="C2" s="77"/>
    </row>
    <row r="3" spans="1:3" ht="15.75" x14ac:dyDescent="0.25">
      <c r="A3" s="78"/>
      <c r="C3" s="77"/>
    </row>
    <row r="4" spans="1:3" ht="15.75" x14ac:dyDescent="0.25">
      <c r="A4" s="79" t="s">
        <v>35</v>
      </c>
      <c r="B4" s="80"/>
    </row>
    <row r="5" spans="1:3" ht="15.75" x14ac:dyDescent="0.25">
      <c r="A5" s="79" t="s">
        <v>36</v>
      </c>
      <c r="B5" s="79"/>
      <c r="C5" s="82"/>
    </row>
    <row r="6" spans="1:3" ht="15.75" x14ac:dyDescent="0.25">
      <c r="A6" s="79"/>
      <c r="B6" s="79"/>
      <c r="C6" s="82"/>
    </row>
    <row r="7" spans="1:3" ht="30" customHeight="1" x14ac:dyDescent="0.2">
      <c r="A7" s="83" t="s">
        <v>37</v>
      </c>
      <c r="B7" s="83" t="s">
        <v>38</v>
      </c>
      <c r="C7" s="84" t="s">
        <v>39</v>
      </c>
    </row>
    <row r="8" spans="1:3" x14ac:dyDescent="0.2">
      <c r="A8" s="85"/>
      <c r="B8" s="85"/>
      <c r="C8" s="86"/>
    </row>
    <row r="9" spans="1:3" x14ac:dyDescent="0.2">
      <c r="A9" s="5"/>
      <c r="B9" s="7"/>
      <c r="C9" s="87"/>
    </row>
    <row r="10" spans="1:3" s="91" customFormat="1" ht="15" customHeight="1" x14ac:dyDescent="0.25">
      <c r="A10" s="88" t="s">
        <v>40</v>
      </c>
      <c r="B10" s="89"/>
      <c r="C10" s="90"/>
    </row>
    <row r="11" spans="1:3" ht="12.75" customHeight="1" x14ac:dyDescent="0.2">
      <c r="A11" s="5" t="s">
        <v>41</v>
      </c>
      <c r="B11" s="6"/>
      <c r="C11" s="50"/>
    </row>
    <row r="12" spans="1:3" ht="12.75" customHeight="1" x14ac:dyDescent="0.2">
      <c r="A12" s="5" t="s">
        <v>42</v>
      </c>
      <c r="B12" s="7"/>
      <c r="C12" s="50"/>
    </row>
    <row r="13" spans="1:3" ht="12.75" customHeight="1" x14ac:dyDescent="0.2">
      <c r="A13" s="5" t="s">
        <v>43</v>
      </c>
      <c r="B13" s="7"/>
      <c r="C13" s="50"/>
    </row>
    <row r="14" spans="1:3" ht="12.75" customHeight="1" x14ac:dyDescent="0.2">
      <c r="A14" s="5" t="s">
        <v>44</v>
      </c>
      <c r="B14" s="7"/>
      <c r="C14" s="50"/>
    </row>
    <row r="15" spans="1:3" s="93" customFormat="1" ht="15" x14ac:dyDescent="0.25">
      <c r="A15" s="92" t="s">
        <v>45</v>
      </c>
      <c r="B15" s="29"/>
      <c r="C15" s="57">
        <f>SUM(C11:C14)</f>
        <v>0</v>
      </c>
    </row>
    <row r="16" spans="1:3" ht="12.75" customHeight="1" x14ac:dyDescent="0.2">
      <c r="A16" s="8"/>
      <c r="B16" s="7"/>
      <c r="C16" s="50"/>
    </row>
    <row r="17" spans="1:3" s="91" customFormat="1" ht="15" x14ac:dyDescent="0.25">
      <c r="A17" s="88" t="s">
        <v>46</v>
      </c>
      <c r="B17" s="89"/>
      <c r="C17" s="94"/>
    </row>
    <row r="18" spans="1:3" x14ac:dyDescent="0.2">
      <c r="A18" s="5" t="s">
        <v>47</v>
      </c>
      <c r="B18" s="6"/>
      <c r="C18" s="50"/>
    </row>
    <row r="19" spans="1:3" x14ac:dyDescent="0.2">
      <c r="A19" s="5" t="s">
        <v>48</v>
      </c>
      <c r="B19" s="7"/>
      <c r="C19" s="50"/>
    </row>
    <row r="20" spans="1:3" x14ac:dyDescent="0.2">
      <c r="A20" s="5" t="s">
        <v>49</v>
      </c>
      <c r="B20" s="7"/>
      <c r="C20" s="50"/>
    </row>
    <row r="21" spans="1:3" x14ac:dyDescent="0.2">
      <c r="A21" s="5" t="s">
        <v>44</v>
      </c>
      <c r="B21" s="7"/>
      <c r="C21" s="50"/>
    </row>
    <row r="22" spans="1:3" s="93" customFormat="1" ht="15" x14ac:dyDescent="0.25">
      <c r="A22" s="92" t="s">
        <v>50</v>
      </c>
      <c r="B22" s="29"/>
      <c r="C22" s="57">
        <f>SUM(C18:C21)</f>
        <v>0</v>
      </c>
    </row>
    <row r="23" spans="1:3" x14ac:dyDescent="0.2">
      <c r="A23" s="5"/>
      <c r="B23" s="7"/>
      <c r="C23" s="51"/>
    </row>
    <row r="24" spans="1:3" s="91" customFormat="1" ht="15" x14ac:dyDescent="0.25">
      <c r="A24" s="88" t="s">
        <v>51</v>
      </c>
      <c r="B24" s="89"/>
      <c r="C24" s="94"/>
    </row>
    <row r="25" spans="1:3" x14ac:dyDescent="0.2">
      <c r="A25" s="5" t="s">
        <v>52</v>
      </c>
      <c r="B25" s="6"/>
      <c r="C25" s="50"/>
    </row>
    <row r="26" spans="1:3" x14ac:dyDescent="0.2">
      <c r="A26" s="5" t="s">
        <v>53</v>
      </c>
      <c r="B26" s="6"/>
      <c r="C26" s="50"/>
    </row>
    <row r="27" spans="1:3" x14ac:dyDescent="0.2">
      <c r="A27" s="5" t="s">
        <v>54</v>
      </c>
      <c r="B27" s="7"/>
      <c r="C27" s="50"/>
    </row>
    <row r="28" spans="1:3" x14ac:dyDescent="0.2">
      <c r="A28" s="5" t="s">
        <v>44</v>
      </c>
      <c r="B28" s="7"/>
      <c r="C28" s="50"/>
    </row>
    <row r="29" spans="1:3" s="93" customFormat="1" ht="15" x14ac:dyDescent="0.25">
      <c r="A29" s="92" t="s">
        <v>55</v>
      </c>
      <c r="B29" s="29"/>
      <c r="C29" s="57">
        <f>SUM(C25:C28)</f>
        <v>0</v>
      </c>
    </row>
    <row r="30" spans="1:3" x14ac:dyDescent="0.2">
      <c r="A30" s="8"/>
      <c r="B30" s="7"/>
      <c r="C30" s="50"/>
    </row>
    <row r="31" spans="1:3" s="91" customFormat="1" ht="15" x14ac:dyDescent="0.25">
      <c r="A31" s="88" t="s">
        <v>56</v>
      </c>
      <c r="B31" s="89"/>
      <c r="C31" s="94"/>
    </row>
    <row r="32" spans="1:3" x14ac:dyDescent="0.2">
      <c r="A32" s="5" t="s">
        <v>57</v>
      </c>
      <c r="B32" s="7" t="s">
        <v>164</v>
      </c>
      <c r="C32" s="50"/>
    </row>
    <row r="33" spans="1:3" x14ac:dyDescent="0.2">
      <c r="A33" s="95" t="s">
        <v>91</v>
      </c>
      <c r="B33" s="62">
        <f>C83*5%</f>
        <v>0</v>
      </c>
      <c r="C33" s="60"/>
    </row>
    <row r="34" spans="1:3" s="93" customFormat="1" ht="15" x14ac:dyDescent="0.25">
      <c r="A34" s="92" t="s">
        <v>59</v>
      </c>
      <c r="B34" s="29"/>
      <c r="C34" s="57">
        <f>SUM(C32:C33)</f>
        <v>0</v>
      </c>
    </row>
    <row r="35" spans="1:3" x14ac:dyDescent="0.2">
      <c r="A35" s="8"/>
      <c r="B35" s="7"/>
      <c r="C35" s="50"/>
    </row>
    <row r="36" spans="1:3" s="91" customFormat="1" ht="15" x14ac:dyDescent="0.25">
      <c r="A36" s="88" t="s">
        <v>60</v>
      </c>
      <c r="B36" s="89"/>
      <c r="C36" s="94"/>
    </row>
    <row r="37" spans="1:3" x14ac:dyDescent="0.2">
      <c r="A37" s="5" t="s">
        <v>61</v>
      </c>
      <c r="B37" s="6"/>
      <c r="C37" s="50"/>
    </row>
    <row r="38" spans="1:3" x14ac:dyDescent="0.2">
      <c r="A38" s="5" t="s">
        <v>62</v>
      </c>
      <c r="B38" s="6"/>
      <c r="C38" s="50"/>
    </row>
    <row r="39" spans="1:3" x14ac:dyDescent="0.2">
      <c r="A39" s="5" t="s">
        <v>63</v>
      </c>
      <c r="B39" s="6"/>
      <c r="C39" s="50"/>
    </row>
    <row r="40" spans="1:3" x14ac:dyDescent="0.2">
      <c r="A40" s="5" t="s">
        <v>58</v>
      </c>
      <c r="B40" s="6"/>
      <c r="C40" s="50"/>
    </row>
    <row r="41" spans="1:3" s="93" customFormat="1" ht="15" x14ac:dyDescent="0.25">
      <c r="A41" s="92" t="s">
        <v>64</v>
      </c>
      <c r="B41" s="29"/>
      <c r="C41" s="57">
        <f>SUM(C37:C40)</f>
        <v>0</v>
      </c>
    </row>
    <row r="42" spans="1:3" x14ac:dyDescent="0.2">
      <c r="A42" s="8"/>
      <c r="B42" s="7"/>
      <c r="C42" s="50"/>
    </row>
    <row r="43" spans="1:3" s="91" customFormat="1" ht="15" x14ac:dyDescent="0.25">
      <c r="A43" s="88" t="s">
        <v>65</v>
      </c>
      <c r="B43" s="89"/>
      <c r="C43" s="94"/>
    </row>
    <row r="44" spans="1:3" x14ac:dyDescent="0.2">
      <c r="A44" s="5" t="s">
        <v>66</v>
      </c>
      <c r="B44" s="6"/>
      <c r="C44" s="50"/>
    </row>
    <row r="45" spans="1:3" x14ac:dyDescent="0.2">
      <c r="A45" s="5" t="s">
        <v>67</v>
      </c>
      <c r="B45" s="6"/>
      <c r="C45" s="50"/>
    </row>
    <row r="46" spans="1:3" x14ac:dyDescent="0.2">
      <c r="A46" s="5" t="s">
        <v>68</v>
      </c>
      <c r="B46" s="6"/>
      <c r="C46" s="50"/>
    </row>
    <row r="47" spans="1:3" x14ac:dyDescent="0.2">
      <c r="A47" s="5" t="s">
        <v>58</v>
      </c>
      <c r="B47" s="6"/>
      <c r="C47" s="50"/>
    </row>
    <row r="48" spans="1:3" s="93" customFormat="1" ht="15" x14ac:dyDescent="0.25">
      <c r="A48" s="92" t="s">
        <v>69</v>
      </c>
      <c r="B48" s="29"/>
      <c r="C48" s="57">
        <f>SUM(C44:C47)</f>
        <v>0</v>
      </c>
    </row>
    <row r="49" spans="1:3" x14ac:dyDescent="0.2">
      <c r="A49" s="8"/>
      <c r="B49" s="7"/>
      <c r="C49" s="50"/>
    </row>
    <row r="50" spans="1:3" s="91" customFormat="1" ht="15" x14ac:dyDescent="0.25">
      <c r="A50" s="88" t="s">
        <v>147</v>
      </c>
      <c r="B50" s="89"/>
      <c r="C50" s="94"/>
    </row>
    <row r="51" spans="1:3" x14ac:dyDescent="0.2">
      <c r="A51" s="5" t="s">
        <v>70</v>
      </c>
      <c r="B51" s="6"/>
      <c r="C51" s="50"/>
    </row>
    <row r="52" spans="1:3" x14ac:dyDescent="0.2">
      <c r="A52" s="5" t="s">
        <v>71</v>
      </c>
      <c r="B52" s="6"/>
      <c r="C52" s="50"/>
    </row>
    <row r="53" spans="1:3" x14ac:dyDescent="0.2">
      <c r="A53" s="5" t="s">
        <v>72</v>
      </c>
      <c r="B53" s="6"/>
      <c r="C53" s="50"/>
    </row>
    <row r="54" spans="1:3" x14ac:dyDescent="0.2">
      <c r="A54" s="5" t="s">
        <v>58</v>
      </c>
      <c r="B54" s="6"/>
      <c r="C54" s="50"/>
    </row>
    <row r="55" spans="1:3" s="93" customFormat="1" ht="15" x14ac:dyDescent="0.25">
      <c r="A55" s="92" t="s">
        <v>73</v>
      </c>
      <c r="B55" s="29"/>
      <c r="C55" s="57">
        <f>SUM(C51:C54)</f>
        <v>0</v>
      </c>
    </row>
    <row r="56" spans="1:3" x14ac:dyDescent="0.2">
      <c r="A56" s="8"/>
      <c r="B56" s="7"/>
      <c r="C56" s="50"/>
    </row>
    <row r="57" spans="1:3" s="91" customFormat="1" ht="15" x14ac:dyDescent="0.25">
      <c r="A57" s="88" t="s">
        <v>74</v>
      </c>
      <c r="B57" s="89"/>
      <c r="C57" s="94"/>
    </row>
    <row r="58" spans="1:3" x14ac:dyDescent="0.2">
      <c r="A58" s="5" t="s">
        <v>75</v>
      </c>
      <c r="B58" s="6" t="s">
        <v>76</v>
      </c>
      <c r="C58" s="52">
        <f>'3. DK Work Hours'!J15</f>
        <v>0</v>
      </c>
    </row>
    <row r="59" spans="1:3" x14ac:dyDescent="0.2">
      <c r="A59" s="5" t="s">
        <v>77</v>
      </c>
      <c r="B59" s="6"/>
      <c r="C59" s="50"/>
    </row>
    <row r="60" spans="1:3" x14ac:dyDescent="0.2">
      <c r="A60" s="5" t="s">
        <v>78</v>
      </c>
      <c r="B60" s="6"/>
      <c r="C60" s="50"/>
    </row>
    <row r="61" spans="1:3" x14ac:dyDescent="0.2">
      <c r="A61" s="5" t="s">
        <v>58</v>
      </c>
      <c r="B61" s="6"/>
      <c r="C61" s="50"/>
    </row>
    <row r="62" spans="1:3" s="93" customFormat="1" ht="15" x14ac:dyDescent="0.25">
      <c r="A62" s="92" t="s">
        <v>79</v>
      </c>
      <c r="B62" s="29"/>
      <c r="C62" s="57">
        <f>SUM(C58:C61)</f>
        <v>0</v>
      </c>
    </row>
    <row r="63" spans="1:3" x14ac:dyDescent="0.2">
      <c r="A63" s="8"/>
      <c r="B63" s="7"/>
      <c r="C63" s="50"/>
    </row>
    <row r="64" spans="1:3" s="91" customFormat="1" ht="15" x14ac:dyDescent="0.25">
      <c r="A64" s="88" t="s">
        <v>80</v>
      </c>
      <c r="B64" s="89"/>
      <c r="C64" s="94"/>
    </row>
    <row r="65" spans="1:3" x14ac:dyDescent="0.2">
      <c r="A65" s="5" t="s">
        <v>81</v>
      </c>
      <c r="B65" s="6" t="s">
        <v>82</v>
      </c>
      <c r="C65" s="52">
        <f>'3. DK Work Hours'!J29</f>
        <v>0</v>
      </c>
    </row>
    <row r="66" spans="1:3" x14ac:dyDescent="0.2">
      <c r="A66" s="5" t="s">
        <v>83</v>
      </c>
      <c r="B66" s="6"/>
      <c r="C66" s="50"/>
    </row>
    <row r="67" spans="1:3" x14ac:dyDescent="0.2">
      <c r="A67" s="5" t="s">
        <v>84</v>
      </c>
      <c r="B67" s="6"/>
      <c r="C67" s="50"/>
    </row>
    <row r="68" spans="1:3" x14ac:dyDescent="0.2">
      <c r="A68" s="5" t="s">
        <v>58</v>
      </c>
      <c r="B68" s="6"/>
      <c r="C68" s="50"/>
    </row>
    <row r="69" spans="1:3" s="93" customFormat="1" ht="15" x14ac:dyDescent="0.25">
      <c r="A69" s="92" t="s">
        <v>85</v>
      </c>
      <c r="B69" s="29"/>
      <c r="C69" s="57">
        <f>SUM(C65:C68)</f>
        <v>0</v>
      </c>
    </row>
    <row r="70" spans="1:3" x14ac:dyDescent="0.2">
      <c r="A70" s="8"/>
      <c r="B70" s="7"/>
      <c r="C70" s="50"/>
    </row>
    <row r="71" spans="1:3" s="79" customFormat="1" ht="15.75" x14ac:dyDescent="0.25">
      <c r="A71" s="96" t="s">
        <v>86</v>
      </c>
      <c r="B71" s="30"/>
      <c r="C71" s="58">
        <f>C15+C22+C29+C34+C41+C48+C55+C62+C69</f>
        <v>0</v>
      </c>
    </row>
    <row r="72" spans="1:3" x14ac:dyDescent="0.2">
      <c r="A72" s="5"/>
      <c r="B72" s="7"/>
      <c r="C72" s="50"/>
    </row>
    <row r="73" spans="1:3" s="93" customFormat="1" ht="15" x14ac:dyDescent="0.25">
      <c r="A73" s="89" t="s">
        <v>87</v>
      </c>
      <c r="B73" s="89"/>
      <c r="C73" s="89"/>
    </row>
    <row r="74" spans="1:3" x14ac:dyDescent="0.2">
      <c r="A74" s="54" t="s">
        <v>88</v>
      </c>
      <c r="B74" s="54" t="s">
        <v>89</v>
      </c>
      <c r="C74" s="71"/>
    </row>
    <row r="75" spans="1:3" s="93" customFormat="1" ht="15" x14ac:dyDescent="0.25">
      <c r="A75" s="97" t="s">
        <v>90</v>
      </c>
      <c r="B75" s="61">
        <f>C71*6%</f>
        <v>0</v>
      </c>
      <c r="C75" s="60"/>
    </row>
    <row r="76" spans="1:3" s="93" customFormat="1" ht="15" x14ac:dyDescent="0.25">
      <c r="A76" s="95" t="s">
        <v>91</v>
      </c>
      <c r="B76" s="62">
        <f>C71*10%</f>
        <v>0</v>
      </c>
      <c r="C76" s="60"/>
    </row>
    <row r="77" spans="1:3" s="93" customFormat="1" ht="15" x14ac:dyDescent="0.25">
      <c r="A77" s="92" t="s">
        <v>92</v>
      </c>
      <c r="B77" s="98"/>
      <c r="C77" s="139">
        <f>C74</f>
        <v>0</v>
      </c>
    </row>
    <row r="78" spans="1:3" x14ac:dyDescent="0.2">
      <c r="A78" s="5"/>
      <c r="B78" s="99"/>
      <c r="C78" s="50"/>
    </row>
    <row r="79" spans="1:3" s="93" customFormat="1" ht="15" x14ac:dyDescent="0.25">
      <c r="A79" s="89" t="s">
        <v>93</v>
      </c>
      <c r="B79" s="89"/>
      <c r="C79" s="89"/>
    </row>
    <row r="80" spans="1:3" s="93" customFormat="1" ht="15" x14ac:dyDescent="0.25">
      <c r="A80" s="54" t="s">
        <v>94</v>
      </c>
      <c r="B80" s="54" t="s">
        <v>95</v>
      </c>
      <c r="C80" s="71"/>
    </row>
    <row r="81" spans="1:3" s="93" customFormat="1" ht="15" x14ac:dyDescent="0.25">
      <c r="A81" s="92" t="s">
        <v>96</v>
      </c>
      <c r="B81" s="98"/>
      <c r="C81" s="140">
        <f>C80</f>
        <v>0</v>
      </c>
    </row>
    <row r="82" spans="1:3" x14ac:dyDescent="0.2">
      <c r="A82" s="5"/>
      <c r="B82" s="7"/>
      <c r="C82" s="50"/>
    </row>
    <row r="83" spans="1:3" s="79" customFormat="1" ht="15.75" x14ac:dyDescent="0.25">
      <c r="A83" s="96" t="s">
        <v>97</v>
      </c>
      <c r="B83" s="30"/>
      <c r="C83" s="58">
        <f>C71+C77+C81</f>
        <v>0</v>
      </c>
    </row>
    <row r="84" spans="1:3" x14ac:dyDescent="0.2">
      <c r="A84" s="8"/>
      <c r="B84" s="7"/>
      <c r="C84" s="100"/>
    </row>
    <row r="85" spans="1:3" s="93" customFormat="1" ht="15" x14ac:dyDescent="0.25">
      <c r="A85" s="89" t="s">
        <v>98</v>
      </c>
      <c r="B85" s="89"/>
      <c r="C85" s="89"/>
    </row>
    <row r="86" spans="1:3" s="93" customFormat="1" ht="15" x14ac:dyDescent="0.25">
      <c r="A86" s="54" t="s">
        <v>99</v>
      </c>
      <c r="B86" s="54" t="s">
        <v>100</v>
      </c>
      <c r="C86" s="71"/>
    </row>
    <row r="87" spans="1:3" x14ac:dyDescent="0.2">
      <c r="A87" s="95" t="s">
        <v>91</v>
      </c>
      <c r="B87" s="62">
        <f>C83*5%</f>
        <v>0</v>
      </c>
      <c r="C87" s="60"/>
    </row>
    <row r="88" spans="1:3" s="93" customFormat="1" ht="15" x14ac:dyDescent="0.25">
      <c r="A88" s="92" t="s">
        <v>101</v>
      </c>
      <c r="B88" s="92"/>
      <c r="C88" s="141">
        <f>C86</f>
        <v>0</v>
      </c>
    </row>
    <row r="89" spans="1:3" x14ac:dyDescent="0.2">
      <c r="A89" s="5"/>
      <c r="B89" s="99"/>
      <c r="C89" s="50"/>
    </row>
    <row r="90" spans="1:3" s="79" customFormat="1" ht="15.75" x14ac:dyDescent="0.25">
      <c r="A90" s="101" t="s">
        <v>102</v>
      </c>
      <c r="B90" s="31"/>
      <c r="C90" s="59">
        <f>C83+C88</f>
        <v>0</v>
      </c>
    </row>
    <row r="91" spans="1:3" s="79" customFormat="1" ht="15.75" x14ac:dyDescent="0.25">
      <c r="A91" s="49"/>
      <c r="B91" s="49"/>
      <c r="C91" s="53"/>
    </row>
    <row r="92" spans="1:3" s="79" customFormat="1" ht="15.75" x14ac:dyDescent="0.25">
      <c r="A92" s="63" t="s">
        <v>103</v>
      </c>
      <c r="B92" s="64"/>
      <c r="C92" s="65"/>
    </row>
    <row r="94" spans="1:3" s="79" customFormat="1" ht="15.75" x14ac:dyDescent="0.25">
      <c r="A94" s="64" t="s">
        <v>104</v>
      </c>
      <c r="B94" s="64"/>
      <c r="C94" s="142">
        <f>C90+C92</f>
        <v>0</v>
      </c>
    </row>
    <row r="95" spans="1:3" s="79" customFormat="1" ht="12.95" customHeight="1" x14ac:dyDescent="0.25">
      <c r="A95" s="49"/>
      <c r="B95" s="67" t="s">
        <v>105</v>
      </c>
      <c r="C95" s="55"/>
    </row>
    <row r="96" spans="1:3" s="79" customFormat="1" ht="15.75" x14ac:dyDescent="0.25">
      <c r="A96" s="49"/>
      <c r="B96" s="66"/>
      <c r="C96" s="55"/>
    </row>
    <row r="97" spans="2:3" ht="15.75" x14ac:dyDescent="0.25">
      <c r="B97" s="102" t="s">
        <v>106</v>
      </c>
      <c r="C97" s="102"/>
    </row>
    <row r="98" spans="2:3" x14ac:dyDescent="0.2">
      <c r="B98" s="103" t="s">
        <v>10</v>
      </c>
      <c r="C98" s="104"/>
    </row>
    <row r="99" spans="2:3" x14ac:dyDescent="0.2">
      <c r="B99" s="5" t="s">
        <v>107</v>
      </c>
      <c r="C99" s="105"/>
    </row>
    <row r="100" spans="2:3" x14ac:dyDescent="0.2">
      <c r="B100" s="8" t="s">
        <v>108</v>
      </c>
      <c r="C100" s="105"/>
    </row>
    <row r="101" spans="2:3" x14ac:dyDescent="0.2">
      <c r="B101" s="43" t="s">
        <v>109</v>
      </c>
      <c r="C101" s="106">
        <f>C100-C90</f>
        <v>0</v>
      </c>
    </row>
    <row r="102" spans="2:3" ht="11.25" customHeight="1" x14ac:dyDescent="0.2">
      <c r="B102" s="107"/>
      <c r="C102" s="108"/>
    </row>
    <row r="103" spans="2:3" ht="11.25" customHeight="1" x14ac:dyDescent="0.2">
      <c r="B103" s="107"/>
      <c r="C103" s="108"/>
    </row>
    <row r="104" spans="2:3" ht="15.75" x14ac:dyDescent="0.25">
      <c r="B104" s="102" t="s">
        <v>110</v>
      </c>
      <c r="C104" s="102"/>
    </row>
    <row r="105" spans="2:3" x14ac:dyDescent="0.2">
      <c r="B105" s="103" t="s">
        <v>111</v>
      </c>
      <c r="C105" s="109">
        <v>0</v>
      </c>
    </row>
    <row r="106" spans="2:3" x14ac:dyDescent="0.2">
      <c r="B106" s="5" t="s">
        <v>112</v>
      </c>
      <c r="C106" s="110">
        <v>0</v>
      </c>
    </row>
    <row r="107" spans="2:3" x14ac:dyDescent="0.2">
      <c r="B107" s="5" t="s">
        <v>113</v>
      </c>
      <c r="C107" s="110">
        <v>0</v>
      </c>
    </row>
    <row r="108" spans="2:3" x14ac:dyDescent="0.2">
      <c r="B108" s="5" t="s">
        <v>114</v>
      </c>
      <c r="C108" s="110">
        <v>0</v>
      </c>
    </row>
    <row r="109" spans="2:3" x14ac:dyDescent="0.2">
      <c r="B109" s="5" t="s">
        <v>115</v>
      </c>
      <c r="C109" s="110">
        <v>0</v>
      </c>
    </row>
    <row r="110" spans="2:3" x14ac:dyDescent="0.2">
      <c r="B110" s="111" t="s">
        <v>116</v>
      </c>
      <c r="C110" s="112">
        <f>SUM(C105:C109)</f>
        <v>0</v>
      </c>
    </row>
  </sheetData>
  <sheetProtection algorithmName="SHA-512" hashValue="j0SKfYNLC2Ff9/RceENC7O7pYe0hzerPOAhz7alsvkntsbND6fBNOYYoxkghcZ20CwjCFrIEYJENaxRzl2vUEQ==" saltValue="FH+ZPv4g78lHmt8wr4CR6g==" spinCount="100000" sheet="1" objects="1" scenarios="1" insertColumns="0" insertRows="0" deleteColumns="0" deleteRows="0"/>
  <mergeCells count="5">
    <mergeCell ref="B104:C104"/>
    <mergeCell ref="C7:C8"/>
    <mergeCell ref="A7:A8"/>
    <mergeCell ref="B7:B8"/>
    <mergeCell ref="B97:C97"/>
  </mergeCells>
  <pageMargins left="0.7" right="0.7" top="0.75" bottom="0.75" header="0.3" footer="0.3"/>
  <pageSetup paperSize="9" orientation="portrait" horizontalDpi="1200" verticalDpi="1200" r:id="rId1"/>
  <ignoredErrors>
    <ignoredError sqref="C15:C17 C29:C31 C22:C24 C34:C36 C42:C43 C48:C50 C55:C57 C62:C64 C89 C69:C70 C78 C82 C84 C7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47"/>
  <sheetViews>
    <sheetView zoomScale="90" zoomScaleNormal="90" workbookViewId="0">
      <pane ySplit="6" topLeftCell="A7" activePane="bottomLeft" state="frozen"/>
      <selection pane="bottomLeft" activeCell="B12" sqref="B12"/>
    </sheetView>
  </sheetViews>
  <sheetFormatPr defaultColWidth="8.7109375" defaultRowHeight="12.75" x14ac:dyDescent="0.2"/>
  <cols>
    <col min="1" max="1" width="6.5703125" style="1" customWidth="1"/>
    <col min="2" max="2" width="77.7109375" style="1" customWidth="1"/>
    <col min="3" max="3" width="3.5703125" style="1" customWidth="1"/>
    <col min="4" max="4" width="15" style="1" bestFit="1" customWidth="1"/>
    <col min="5" max="5" width="11.28515625" style="1" bestFit="1" customWidth="1"/>
    <col min="6" max="6" width="11.28515625" style="1" customWidth="1"/>
    <col min="7" max="7" width="11.7109375" style="10" bestFit="1" customWidth="1"/>
    <col min="8" max="8" width="12.7109375" style="10" customWidth="1"/>
    <col min="9" max="9" width="3.42578125" style="1" customWidth="1"/>
    <col min="10" max="10" width="53.7109375" style="1" customWidth="1"/>
    <col min="11" max="11" width="2.7109375" style="1" customWidth="1"/>
    <col min="12" max="16384" width="8.7109375" style="1"/>
  </cols>
  <sheetData>
    <row r="1" spans="1:9" ht="18.75" x14ac:dyDescent="0.3">
      <c r="A1" s="34" t="s">
        <v>15</v>
      </c>
      <c r="F1" s="14"/>
      <c r="G1" s="9"/>
      <c r="H1" s="9"/>
    </row>
    <row r="2" spans="1:9" ht="15.75" x14ac:dyDescent="0.25">
      <c r="A2" s="2"/>
      <c r="B2" s="2"/>
      <c r="C2" s="2"/>
      <c r="D2" s="2"/>
    </row>
    <row r="3" spans="1:9" ht="51.6" customHeight="1" x14ac:dyDescent="0.2">
      <c r="A3" s="72" t="s">
        <v>117</v>
      </c>
      <c r="B3" s="72"/>
      <c r="C3" s="35"/>
      <c r="D3" s="73" t="s">
        <v>118</v>
      </c>
      <c r="E3" s="74"/>
      <c r="F3" s="74"/>
      <c r="G3" s="74"/>
      <c r="H3" s="75"/>
    </row>
    <row r="4" spans="1:9" ht="60" x14ac:dyDescent="0.25">
      <c r="A4" s="36" t="s">
        <v>37</v>
      </c>
      <c r="B4" s="36" t="s">
        <v>119</v>
      </c>
      <c r="C4" s="37"/>
      <c r="D4" s="38" t="s">
        <v>17</v>
      </c>
      <c r="E4" s="38" t="s">
        <v>19</v>
      </c>
      <c r="F4" s="38" t="s">
        <v>21</v>
      </c>
      <c r="G4" s="38" t="s">
        <v>23</v>
      </c>
      <c r="H4" s="38" t="s">
        <v>120</v>
      </c>
      <c r="I4" s="3"/>
    </row>
    <row r="5" spans="1:9" ht="15.75" x14ac:dyDescent="0.25">
      <c r="A5" s="39"/>
      <c r="B5" s="40"/>
      <c r="C5" s="4"/>
      <c r="D5" s="4"/>
      <c r="E5" s="4"/>
      <c r="F5" s="4"/>
      <c r="G5" s="11"/>
      <c r="H5" s="41"/>
    </row>
    <row r="6" spans="1:9" ht="15.95" customHeight="1" x14ac:dyDescent="0.2">
      <c r="A6" s="5" t="s">
        <v>41</v>
      </c>
      <c r="B6" s="70"/>
      <c r="C6" s="42"/>
      <c r="D6" s="6"/>
      <c r="E6" s="6"/>
      <c r="F6" s="6"/>
      <c r="G6" s="12"/>
      <c r="H6" s="27"/>
    </row>
    <row r="7" spans="1:9" x14ac:dyDescent="0.2">
      <c r="A7" s="5" t="s">
        <v>121</v>
      </c>
      <c r="B7" s="69"/>
      <c r="C7" s="42"/>
      <c r="D7" s="6"/>
      <c r="E7" s="6"/>
      <c r="F7" s="6"/>
      <c r="G7" s="12"/>
      <c r="H7" s="27">
        <f>E7*F7*G7</f>
        <v>0</v>
      </c>
    </row>
    <row r="8" spans="1:9" x14ac:dyDescent="0.2">
      <c r="A8" s="5" t="s">
        <v>122</v>
      </c>
      <c r="B8" s="69"/>
      <c r="C8" s="42"/>
      <c r="D8" s="6"/>
      <c r="E8" s="6"/>
      <c r="F8" s="6"/>
      <c r="G8" s="12"/>
      <c r="H8" s="27">
        <f>E8*F8*G8</f>
        <v>0</v>
      </c>
    </row>
    <row r="9" spans="1:9" x14ac:dyDescent="0.2">
      <c r="A9" s="5" t="s">
        <v>123</v>
      </c>
      <c r="B9" s="40"/>
      <c r="C9" s="4"/>
      <c r="D9" s="6"/>
      <c r="E9" s="6"/>
      <c r="F9" s="6"/>
      <c r="G9" s="12"/>
      <c r="H9" s="27">
        <f>E9*F9*G9</f>
        <v>0</v>
      </c>
    </row>
    <row r="10" spans="1:9" x14ac:dyDescent="0.2">
      <c r="A10" s="5"/>
      <c r="B10" s="40"/>
      <c r="C10" s="4"/>
      <c r="D10" s="7"/>
      <c r="E10" s="7"/>
      <c r="F10" s="7"/>
      <c r="G10" s="13"/>
      <c r="H10" s="27">
        <f t="shared" ref="H10:H47" si="0">E10*F10*G10</f>
        <v>0</v>
      </c>
    </row>
    <row r="11" spans="1:9" x14ac:dyDescent="0.2">
      <c r="A11" s="5"/>
      <c r="B11" s="40"/>
      <c r="C11" s="4"/>
      <c r="D11" s="7"/>
      <c r="E11" s="7"/>
      <c r="F11" s="7"/>
      <c r="G11" s="13"/>
      <c r="H11" s="27">
        <f t="shared" si="0"/>
        <v>0</v>
      </c>
    </row>
    <row r="12" spans="1:9" x14ac:dyDescent="0.2">
      <c r="A12" s="5"/>
      <c r="B12" s="40"/>
      <c r="C12" s="4"/>
      <c r="D12" s="7"/>
      <c r="E12" s="7"/>
      <c r="F12" s="7"/>
      <c r="G12" s="13"/>
      <c r="H12" s="27">
        <f t="shared" si="0"/>
        <v>0</v>
      </c>
    </row>
    <row r="13" spans="1:9" x14ac:dyDescent="0.2">
      <c r="A13" s="5"/>
      <c r="B13" s="40"/>
      <c r="C13" s="4"/>
      <c r="D13" s="7"/>
      <c r="E13" s="7"/>
      <c r="F13" s="7"/>
      <c r="G13" s="13"/>
      <c r="H13" s="27">
        <f t="shared" si="0"/>
        <v>0</v>
      </c>
    </row>
    <row r="14" spans="1:9" x14ac:dyDescent="0.2">
      <c r="A14" s="5"/>
      <c r="B14" s="40"/>
      <c r="C14" s="4"/>
      <c r="D14" s="7"/>
      <c r="E14" s="7"/>
      <c r="F14" s="7"/>
      <c r="G14" s="13"/>
      <c r="H14" s="27">
        <f t="shared" si="0"/>
        <v>0</v>
      </c>
    </row>
    <row r="15" spans="1:9" x14ac:dyDescent="0.2">
      <c r="A15" s="5"/>
      <c r="B15" s="40"/>
      <c r="C15" s="4"/>
      <c r="D15" s="7"/>
      <c r="E15" s="7"/>
      <c r="F15" s="7"/>
      <c r="G15" s="13"/>
      <c r="H15" s="27">
        <f t="shared" si="0"/>
        <v>0</v>
      </c>
    </row>
    <row r="16" spans="1:9" x14ac:dyDescent="0.2">
      <c r="A16" s="5"/>
      <c r="B16" s="40"/>
      <c r="C16" s="4"/>
      <c r="D16" s="7"/>
      <c r="E16" s="7"/>
      <c r="F16" s="7"/>
      <c r="G16" s="13"/>
      <c r="H16" s="27">
        <f t="shared" si="0"/>
        <v>0</v>
      </c>
    </row>
    <row r="17" spans="1:8" x14ac:dyDescent="0.2">
      <c r="A17" s="5"/>
      <c r="B17" s="40"/>
      <c r="C17" s="4"/>
      <c r="D17" s="7"/>
      <c r="E17" s="7"/>
      <c r="F17" s="7"/>
      <c r="G17" s="13"/>
      <c r="H17" s="27">
        <f t="shared" si="0"/>
        <v>0</v>
      </c>
    </row>
    <row r="18" spans="1:8" x14ac:dyDescent="0.2">
      <c r="A18" s="5"/>
      <c r="B18" s="40"/>
      <c r="C18" s="4"/>
      <c r="D18" s="7"/>
      <c r="E18" s="7"/>
      <c r="F18" s="7"/>
      <c r="G18" s="13"/>
      <c r="H18" s="27">
        <f t="shared" si="0"/>
        <v>0</v>
      </c>
    </row>
    <row r="19" spans="1:8" x14ac:dyDescent="0.2">
      <c r="A19" s="5"/>
      <c r="B19" s="40"/>
      <c r="C19" s="4"/>
      <c r="D19" s="7"/>
      <c r="E19" s="7"/>
      <c r="F19" s="7"/>
      <c r="G19" s="13"/>
      <c r="H19" s="27">
        <f t="shared" si="0"/>
        <v>0</v>
      </c>
    </row>
    <row r="20" spans="1:8" x14ac:dyDescent="0.2">
      <c r="A20" s="5"/>
      <c r="B20" s="40"/>
      <c r="C20" s="4"/>
      <c r="D20" s="7"/>
      <c r="E20" s="7"/>
      <c r="F20" s="7"/>
      <c r="G20" s="13"/>
      <c r="H20" s="27">
        <f t="shared" si="0"/>
        <v>0</v>
      </c>
    </row>
    <row r="21" spans="1:8" x14ac:dyDescent="0.2">
      <c r="A21" s="5"/>
      <c r="B21" s="40"/>
      <c r="C21" s="4"/>
      <c r="D21" s="7"/>
      <c r="E21" s="7"/>
      <c r="F21" s="7"/>
      <c r="G21" s="13"/>
      <c r="H21" s="27">
        <f t="shared" si="0"/>
        <v>0</v>
      </c>
    </row>
    <row r="22" spans="1:8" x14ac:dyDescent="0.2">
      <c r="A22" s="5"/>
      <c r="B22" s="40"/>
      <c r="C22" s="4"/>
      <c r="D22" s="7"/>
      <c r="E22" s="7"/>
      <c r="F22" s="7"/>
      <c r="G22" s="13"/>
      <c r="H22" s="27">
        <f t="shared" si="0"/>
        <v>0</v>
      </c>
    </row>
    <row r="23" spans="1:8" x14ac:dyDescent="0.2">
      <c r="A23" s="5"/>
      <c r="B23" s="40"/>
      <c r="C23" s="4"/>
      <c r="D23" s="7"/>
      <c r="E23" s="7"/>
      <c r="F23" s="7"/>
      <c r="G23" s="13"/>
      <c r="H23" s="27">
        <f t="shared" si="0"/>
        <v>0</v>
      </c>
    </row>
    <row r="24" spans="1:8" x14ac:dyDescent="0.2">
      <c r="A24" s="5"/>
      <c r="B24" s="40"/>
      <c r="C24" s="4"/>
      <c r="D24" s="7"/>
      <c r="E24" s="7"/>
      <c r="F24" s="7"/>
      <c r="G24" s="13"/>
      <c r="H24" s="27">
        <f t="shared" si="0"/>
        <v>0</v>
      </c>
    </row>
    <row r="25" spans="1:8" x14ac:dyDescent="0.2">
      <c r="A25" s="5"/>
      <c r="B25" s="40"/>
      <c r="C25" s="4"/>
      <c r="D25" s="7"/>
      <c r="E25" s="7"/>
      <c r="F25" s="7"/>
      <c r="G25" s="13"/>
      <c r="H25" s="27">
        <f t="shared" si="0"/>
        <v>0</v>
      </c>
    </row>
    <row r="26" spans="1:8" x14ac:dyDescent="0.2">
      <c r="A26" s="5"/>
      <c r="B26" s="40"/>
      <c r="C26" s="4"/>
      <c r="D26" s="7"/>
      <c r="E26" s="7"/>
      <c r="F26" s="7"/>
      <c r="G26" s="13"/>
      <c r="H26" s="27">
        <f t="shared" si="0"/>
        <v>0</v>
      </c>
    </row>
    <row r="27" spans="1:8" x14ac:dyDescent="0.2">
      <c r="A27" s="5"/>
      <c r="B27" s="40"/>
      <c r="C27" s="4"/>
      <c r="D27" s="7"/>
      <c r="E27" s="7"/>
      <c r="F27" s="7"/>
      <c r="G27" s="13"/>
      <c r="H27" s="27">
        <f t="shared" si="0"/>
        <v>0</v>
      </c>
    </row>
    <row r="28" spans="1:8" x14ac:dyDescent="0.2">
      <c r="A28" s="5"/>
      <c r="B28" s="40"/>
      <c r="C28" s="4"/>
      <c r="D28" s="7"/>
      <c r="E28" s="7"/>
      <c r="F28" s="7"/>
      <c r="G28" s="13"/>
      <c r="H28" s="27">
        <f t="shared" si="0"/>
        <v>0</v>
      </c>
    </row>
    <row r="29" spans="1:8" x14ac:dyDescent="0.2">
      <c r="A29" s="5"/>
      <c r="B29" s="40"/>
      <c r="C29" s="4"/>
      <c r="D29" s="7"/>
      <c r="E29" s="7"/>
      <c r="F29" s="7"/>
      <c r="G29" s="13"/>
      <c r="H29" s="27">
        <f t="shared" si="0"/>
        <v>0</v>
      </c>
    </row>
    <row r="30" spans="1:8" x14ac:dyDescent="0.2">
      <c r="A30" s="5"/>
      <c r="B30" s="40"/>
      <c r="C30" s="4"/>
      <c r="D30" s="7"/>
      <c r="E30" s="7"/>
      <c r="F30" s="7"/>
      <c r="G30" s="13"/>
      <c r="H30" s="27">
        <f t="shared" si="0"/>
        <v>0</v>
      </c>
    </row>
    <row r="31" spans="1:8" x14ac:dyDescent="0.2">
      <c r="A31" s="5"/>
      <c r="B31" s="40"/>
      <c r="C31" s="4"/>
      <c r="D31" s="7"/>
      <c r="E31" s="7"/>
      <c r="F31" s="7"/>
      <c r="G31" s="13"/>
      <c r="H31" s="27">
        <f t="shared" si="0"/>
        <v>0</v>
      </c>
    </row>
    <row r="32" spans="1:8" x14ac:dyDescent="0.2">
      <c r="A32" s="5"/>
      <c r="B32" s="40"/>
      <c r="C32" s="4"/>
      <c r="D32" s="7"/>
      <c r="E32" s="7"/>
      <c r="F32" s="7"/>
      <c r="G32" s="13"/>
      <c r="H32" s="27">
        <f t="shared" si="0"/>
        <v>0</v>
      </c>
    </row>
    <row r="33" spans="1:8" x14ac:dyDescent="0.2">
      <c r="A33" s="5"/>
      <c r="B33" s="40"/>
      <c r="C33" s="4"/>
      <c r="D33" s="7"/>
      <c r="E33" s="7"/>
      <c r="F33" s="7"/>
      <c r="G33" s="13"/>
      <c r="H33" s="27">
        <f t="shared" si="0"/>
        <v>0</v>
      </c>
    </row>
    <row r="34" spans="1:8" x14ac:dyDescent="0.2">
      <c r="A34" s="5"/>
      <c r="B34" s="40"/>
      <c r="C34" s="4"/>
      <c r="D34" s="7"/>
      <c r="E34" s="7"/>
      <c r="F34" s="7"/>
      <c r="G34" s="13"/>
      <c r="H34" s="27">
        <f t="shared" si="0"/>
        <v>0</v>
      </c>
    </row>
    <row r="35" spans="1:8" x14ac:dyDescent="0.2">
      <c r="A35" s="5"/>
      <c r="B35" s="40"/>
      <c r="C35" s="4"/>
      <c r="D35" s="7"/>
      <c r="E35" s="7"/>
      <c r="F35" s="7"/>
      <c r="G35" s="13"/>
      <c r="H35" s="27">
        <f t="shared" si="0"/>
        <v>0</v>
      </c>
    </row>
    <row r="36" spans="1:8" x14ac:dyDescent="0.2">
      <c r="A36" s="5"/>
      <c r="B36" s="40"/>
      <c r="C36" s="4"/>
      <c r="D36" s="7"/>
      <c r="E36" s="7"/>
      <c r="F36" s="7"/>
      <c r="G36" s="13"/>
      <c r="H36" s="27">
        <f t="shared" si="0"/>
        <v>0</v>
      </c>
    </row>
    <row r="37" spans="1:8" x14ac:dyDescent="0.2">
      <c r="A37" s="5"/>
      <c r="B37" s="40"/>
      <c r="C37" s="4"/>
      <c r="D37" s="7"/>
      <c r="E37" s="7"/>
      <c r="F37" s="7"/>
      <c r="G37" s="13"/>
      <c r="H37" s="27">
        <f t="shared" si="0"/>
        <v>0</v>
      </c>
    </row>
    <row r="38" spans="1:8" x14ac:dyDescent="0.2">
      <c r="A38" s="5"/>
      <c r="B38" s="40"/>
      <c r="C38" s="4"/>
      <c r="D38" s="7"/>
      <c r="E38" s="7"/>
      <c r="F38" s="7"/>
      <c r="G38" s="13"/>
      <c r="H38" s="27">
        <f t="shared" si="0"/>
        <v>0</v>
      </c>
    </row>
    <row r="39" spans="1:8" x14ac:dyDescent="0.2">
      <c r="A39" s="5"/>
      <c r="B39" s="40"/>
      <c r="C39" s="4"/>
      <c r="D39" s="7"/>
      <c r="E39" s="7"/>
      <c r="F39" s="7"/>
      <c r="G39" s="13"/>
      <c r="H39" s="27">
        <f t="shared" si="0"/>
        <v>0</v>
      </c>
    </row>
    <row r="40" spans="1:8" x14ac:dyDescent="0.2">
      <c r="A40" s="5"/>
      <c r="B40" s="40"/>
      <c r="C40" s="4"/>
      <c r="D40" s="7"/>
      <c r="E40" s="7"/>
      <c r="F40" s="7"/>
      <c r="G40" s="13"/>
      <c r="H40" s="27">
        <f t="shared" si="0"/>
        <v>0</v>
      </c>
    </row>
    <row r="41" spans="1:8" x14ac:dyDescent="0.2">
      <c r="A41" s="5"/>
      <c r="B41" s="40"/>
      <c r="C41" s="4"/>
      <c r="D41" s="7"/>
      <c r="E41" s="7"/>
      <c r="F41" s="7"/>
      <c r="G41" s="13"/>
      <c r="H41" s="27">
        <f t="shared" si="0"/>
        <v>0</v>
      </c>
    </row>
    <row r="42" spans="1:8" x14ac:dyDescent="0.2">
      <c r="A42" s="5"/>
      <c r="B42" s="40"/>
      <c r="C42" s="4"/>
      <c r="D42" s="7"/>
      <c r="E42" s="7"/>
      <c r="F42" s="7"/>
      <c r="G42" s="13"/>
      <c r="H42" s="27">
        <f t="shared" si="0"/>
        <v>0</v>
      </c>
    </row>
    <row r="43" spans="1:8" x14ac:dyDescent="0.2">
      <c r="A43" s="5"/>
      <c r="B43" s="40"/>
      <c r="C43" s="4"/>
      <c r="D43" s="7"/>
      <c r="E43" s="7"/>
      <c r="F43" s="7"/>
      <c r="G43" s="13"/>
      <c r="H43" s="27">
        <f t="shared" si="0"/>
        <v>0</v>
      </c>
    </row>
    <row r="44" spans="1:8" x14ac:dyDescent="0.2">
      <c r="A44" s="5"/>
      <c r="B44" s="40"/>
      <c r="C44" s="4"/>
      <c r="D44" s="7"/>
      <c r="E44" s="7"/>
      <c r="F44" s="7"/>
      <c r="G44" s="13"/>
      <c r="H44" s="27">
        <f t="shared" si="0"/>
        <v>0</v>
      </c>
    </row>
    <row r="45" spans="1:8" x14ac:dyDescent="0.2">
      <c r="A45" s="5"/>
      <c r="B45" s="40"/>
      <c r="C45" s="4"/>
      <c r="D45" s="7"/>
      <c r="E45" s="7"/>
      <c r="F45" s="7"/>
      <c r="G45" s="13"/>
      <c r="H45" s="27">
        <f t="shared" si="0"/>
        <v>0</v>
      </c>
    </row>
    <row r="46" spans="1:8" x14ac:dyDescent="0.2">
      <c r="A46" s="5"/>
      <c r="B46" s="40"/>
      <c r="C46" s="4"/>
      <c r="D46" s="7"/>
      <c r="E46" s="7"/>
      <c r="F46" s="7"/>
      <c r="G46" s="13"/>
      <c r="H46" s="27">
        <f t="shared" si="0"/>
        <v>0</v>
      </c>
    </row>
    <row r="47" spans="1:8" x14ac:dyDescent="0.2">
      <c r="A47" s="43"/>
      <c r="B47" s="44"/>
      <c r="C47" s="45"/>
      <c r="D47" s="46"/>
      <c r="E47" s="46"/>
      <c r="F47" s="46"/>
      <c r="G47" s="47"/>
      <c r="H47" s="48">
        <f t="shared" si="0"/>
        <v>0</v>
      </c>
    </row>
  </sheetData>
  <mergeCells count="2">
    <mergeCell ref="A3:B3"/>
    <mergeCell ref="D3:H3"/>
  </mergeCells>
  <phoneticPr fontId="0" type="noConversion"/>
  <pageMargins left="0.25" right="0.25" top="0.75" bottom="0.75" header="0.3" footer="0.3"/>
  <pageSetup paperSize="9" scale="56" fitToHeight="0" orientation="landscape" r:id="rId1"/>
  <headerFooter alignWithMargins="0">
    <oddHeade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B1:M32"/>
  <sheetViews>
    <sheetView zoomScale="90" zoomScaleNormal="90" workbookViewId="0">
      <selection activeCell="C29" sqref="C29"/>
    </sheetView>
  </sheetViews>
  <sheetFormatPr defaultColWidth="8.7109375" defaultRowHeight="12.75" x14ac:dyDescent="0.2"/>
  <cols>
    <col min="1" max="1" width="1.7109375" style="54" customWidth="1"/>
    <col min="2" max="2" width="32" style="54" customWidth="1"/>
    <col min="3" max="4" width="32.28515625" style="54" customWidth="1"/>
    <col min="5" max="5" width="21.7109375" style="54" customWidth="1"/>
    <col min="6" max="6" width="11.28515625" style="54" customWidth="1"/>
    <col min="7" max="7" width="9.7109375" style="54" customWidth="1"/>
    <col min="8" max="8" width="11.7109375" style="54" customWidth="1"/>
    <col min="9" max="9" width="8.42578125" style="54" customWidth="1"/>
    <col min="10" max="10" width="19.5703125" style="54" customWidth="1"/>
    <col min="11" max="16384" width="8.7109375" style="54"/>
  </cols>
  <sheetData>
    <row r="1" spans="2:10" ht="23.25" x14ac:dyDescent="0.35">
      <c r="B1" s="113" t="s">
        <v>124</v>
      </c>
      <c r="C1" s="49"/>
      <c r="D1" s="49"/>
    </row>
    <row r="2" spans="2:10" ht="15.75" x14ac:dyDescent="0.25">
      <c r="B2" s="114" t="s">
        <v>125</v>
      </c>
      <c r="C2" s="115"/>
      <c r="D2" s="116"/>
    </row>
    <row r="3" spans="2:10" ht="40.5" customHeight="1" x14ac:dyDescent="0.2">
      <c r="B3" s="117" t="s">
        <v>126</v>
      </c>
      <c r="C3" s="117"/>
      <c r="D3" s="117"/>
      <c r="E3" s="117"/>
      <c r="F3" s="117"/>
      <c r="G3" s="117"/>
      <c r="H3" s="117"/>
      <c r="I3" s="117"/>
      <c r="J3" s="117"/>
    </row>
    <row r="4" spans="2:10" ht="15" x14ac:dyDescent="0.2">
      <c r="B4" s="118" t="s">
        <v>127</v>
      </c>
      <c r="C4" s="118"/>
      <c r="D4" s="118"/>
      <c r="E4" s="118"/>
      <c r="F4" s="118"/>
      <c r="G4" s="118"/>
      <c r="H4" s="118"/>
      <c r="I4" s="119"/>
      <c r="J4" s="119"/>
    </row>
    <row r="5" spans="2:10" x14ac:dyDescent="0.2">
      <c r="C5" s="107"/>
      <c r="D5" s="107"/>
    </row>
    <row r="6" spans="2:10" ht="15.75" x14ac:dyDescent="0.25">
      <c r="B6" s="120" t="s">
        <v>74</v>
      </c>
      <c r="C6" s="121"/>
      <c r="D6" s="121"/>
    </row>
    <row r="7" spans="2:10" ht="15" x14ac:dyDescent="0.25">
      <c r="B7" s="122" t="s">
        <v>128</v>
      </c>
      <c r="C7" s="122"/>
      <c r="D7" s="122"/>
      <c r="E7" s="122"/>
    </row>
    <row r="8" spans="2:10" ht="27" customHeight="1" x14ac:dyDescent="0.2">
      <c r="B8" s="123" t="s">
        <v>129</v>
      </c>
      <c r="C8" s="123" t="s">
        <v>130</v>
      </c>
      <c r="D8" s="124" t="s">
        <v>131</v>
      </c>
      <c r="E8" s="123" t="s">
        <v>132</v>
      </c>
      <c r="F8" s="125" t="s">
        <v>133</v>
      </c>
      <c r="G8" s="126" t="s">
        <v>134</v>
      </c>
      <c r="H8" s="127"/>
      <c r="I8" s="128"/>
      <c r="J8" s="125" t="s">
        <v>135</v>
      </c>
    </row>
    <row r="9" spans="2:10" s="131" customFormat="1" ht="25.5" x14ac:dyDescent="0.2">
      <c r="B9" s="123"/>
      <c r="C9" s="123"/>
      <c r="D9" s="124"/>
      <c r="E9" s="123"/>
      <c r="F9" s="129"/>
      <c r="G9" s="130" t="s">
        <v>136</v>
      </c>
      <c r="H9" s="130" t="s">
        <v>137</v>
      </c>
      <c r="I9" s="130" t="s">
        <v>138</v>
      </c>
      <c r="J9" s="129"/>
    </row>
    <row r="10" spans="2:10" x14ac:dyDescent="0.2">
      <c r="B10" s="132"/>
      <c r="C10" s="22"/>
      <c r="D10" s="22"/>
      <c r="E10" s="22"/>
      <c r="F10" s="22"/>
      <c r="G10" s="22"/>
      <c r="H10" s="22"/>
      <c r="I10" s="133"/>
      <c r="J10" s="133">
        <f>(F10)*I10</f>
        <v>0</v>
      </c>
    </row>
    <row r="11" spans="2:10" x14ac:dyDescent="0.2">
      <c r="B11" s="134"/>
      <c r="C11" s="23"/>
      <c r="D11" s="23"/>
      <c r="E11" s="23"/>
      <c r="F11" s="23"/>
      <c r="G11" s="23"/>
      <c r="H11" s="23"/>
      <c r="I11" s="133">
        <f t="shared" ref="I11:I14" si="0">G11+H11</f>
        <v>0</v>
      </c>
      <c r="J11" s="133">
        <f t="shared" ref="J11:J14" si="1">(F11)*I11</f>
        <v>0</v>
      </c>
    </row>
    <row r="12" spans="2:10" x14ac:dyDescent="0.2">
      <c r="B12" s="134"/>
      <c r="C12" s="23"/>
      <c r="D12" s="23"/>
      <c r="E12" s="23"/>
      <c r="F12" s="23"/>
      <c r="G12" s="23"/>
      <c r="H12" s="23"/>
      <c r="I12" s="133">
        <f t="shared" si="0"/>
        <v>0</v>
      </c>
      <c r="J12" s="133">
        <f t="shared" si="1"/>
        <v>0</v>
      </c>
    </row>
    <row r="13" spans="2:10" x14ac:dyDescent="0.2">
      <c r="B13" s="134"/>
      <c r="C13" s="23"/>
      <c r="D13" s="23"/>
      <c r="E13" s="23"/>
      <c r="F13" s="23"/>
      <c r="G13" s="23"/>
      <c r="H13" s="23"/>
      <c r="I13" s="133">
        <f t="shared" si="0"/>
        <v>0</v>
      </c>
      <c r="J13" s="133">
        <f t="shared" si="1"/>
        <v>0</v>
      </c>
    </row>
    <row r="14" spans="2:10" x14ac:dyDescent="0.2">
      <c r="B14" s="25"/>
      <c r="C14" s="26"/>
      <c r="D14" s="26"/>
      <c r="E14" s="26"/>
      <c r="F14" s="26"/>
      <c r="G14" s="26"/>
      <c r="H14" s="26"/>
      <c r="I14" s="133">
        <f t="shared" si="0"/>
        <v>0</v>
      </c>
      <c r="J14" s="133">
        <f t="shared" si="1"/>
        <v>0</v>
      </c>
    </row>
    <row r="15" spans="2:10" x14ac:dyDescent="0.2">
      <c r="B15" s="135"/>
      <c r="C15" s="135"/>
      <c r="D15" s="135"/>
      <c r="E15" s="135"/>
      <c r="F15" s="135"/>
      <c r="G15" s="143">
        <f t="shared" ref="G15:H15" si="2">SUM(G10:G14)</f>
        <v>0</v>
      </c>
      <c r="H15" s="143">
        <f t="shared" si="2"/>
        <v>0</v>
      </c>
      <c r="I15" s="143">
        <f>SUM(I10:I14)</f>
        <v>0</v>
      </c>
      <c r="J15" s="144">
        <f>SUM(J10:J14)</f>
        <v>0</v>
      </c>
    </row>
    <row r="16" spans="2:10" x14ac:dyDescent="0.2">
      <c r="B16" s="135"/>
      <c r="C16" s="135"/>
      <c r="D16" s="135"/>
      <c r="E16" s="135"/>
      <c r="F16" s="135"/>
      <c r="G16" s="136"/>
      <c r="H16" s="136"/>
      <c r="I16" s="135"/>
      <c r="J16" s="135"/>
    </row>
    <row r="17" spans="2:13" ht="15.75" x14ac:dyDescent="0.25">
      <c r="B17" s="120" t="s">
        <v>80</v>
      </c>
      <c r="C17" s="120"/>
      <c r="D17" s="120"/>
      <c r="E17" s="135"/>
      <c r="F17" s="135"/>
      <c r="G17" s="136"/>
      <c r="H17" s="136"/>
      <c r="I17" s="135"/>
      <c r="J17" s="135"/>
    </row>
    <row r="18" spans="2:13" ht="15" x14ac:dyDescent="0.25">
      <c r="B18" s="122" t="s">
        <v>128</v>
      </c>
      <c r="C18" s="122"/>
      <c r="D18" s="122"/>
      <c r="E18" s="122"/>
      <c r="F18" s="135"/>
      <c r="G18" s="135"/>
      <c r="H18" s="135"/>
      <c r="I18" s="135"/>
      <c r="J18" s="135"/>
    </row>
    <row r="19" spans="2:13" ht="27" customHeight="1" x14ac:dyDescent="0.2">
      <c r="B19" s="123" t="s">
        <v>129</v>
      </c>
      <c r="C19" s="123" t="s">
        <v>130</v>
      </c>
      <c r="D19" s="124" t="s">
        <v>131</v>
      </c>
      <c r="E19" s="123" t="s">
        <v>132</v>
      </c>
      <c r="F19" s="125" t="s">
        <v>133</v>
      </c>
      <c r="G19" s="126" t="s">
        <v>134</v>
      </c>
      <c r="H19" s="127"/>
      <c r="I19" s="128"/>
      <c r="J19" s="125" t="s">
        <v>135</v>
      </c>
    </row>
    <row r="20" spans="2:13" ht="25.5" x14ac:dyDescent="0.2">
      <c r="B20" s="123"/>
      <c r="C20" s="123"/>
      <c r="D20" s="124"/>
      <c r="E20" s="123"/>
      <c r="F20" s="129"/>
      <c r="G20" s="130" t="s">
        <v>136</v>
      </c>
      <c r="H20" s="130" t="s">
        <v>137</v>
      </c>
      <c r="I20" s="130" t="s">
        <v>138</v>
      </c>
      <c r="J20" s="129"/>
      <c r="K20" s="135"/>
      <c r="L20" s="136"/>
      <c r="M20" s="136"/>
    </row>
    <row r="21" spans="2:13" x14ac:dyDescent="0.2">
      <c r="B21" s="132"/>
      <c r="C21" s="22"/>
      <c r="D21" s="22"/>
      <c r="E21" s="22"/>
      <c r="F21" s="22"/>
      <c r="G21" s="22"/>
      <c r="H21" s="22"/>
      <c r="I21" s="133"/>
      <c r="J21" s="133">
        <f>(F21)*I21</f>
        <v>0</v>
      </c>
    </row>
    <row r="22" spans="2:13" x14ac:dyDescent="0.2">
      <c r="B22" s="134"/>
      <c r="C22" s="23"/>
      <c r="D22" s="23"/>
      <c r="E22" s="23"/>
      <c r="F22" s="23"/>
      <c r="G22" s="23"/>
      <c r="H22" s="23"/>
      <c r="I22" s="133">
        <f t="shared" ref="I22:I28" si="3">G22+H22</f>
        <v>0</v>
      </c>
      <c r="J22" s="133">
        <f t="shared" ref="J22:J28" si="4">(F22)*I22</f>
        <v>0</v>
      </c>
    </row>
    <row r="23" spans="2:13" x14ac:dyDescent="0.2">
      <c r="B23" s="134"/>
      <c r="C23" s="24"/>
      <c r="D23" s="24"/>
      <c r="E23" s="24"/>
      <c r="F23" s="23"/>
      <c r="G23" s="23"/>
      <c r="H23" s="23"/>
      <c r="I23" s="133">
        <f t="shared" si="3"/>
        <v>0</v>
      </c>
      <c r="J23" s="133">
        <f t="shared" si="4"/>
        <v>0</v>
      </c>
    </row>
    <row r="24" spans="2:13" x14ac:dyDescent="0.2">
      <c r="B24" s="134"/>
      <c r="C24" s="23"/>
      <c r="D24" s="23"/>
      <c r="E24" s="23"/>
      <c r="F24" s="23"/>
      <c r="G24" s="23"/>
      <c r="H24" s="23"/>
      <c r="I24" s="133">
        <f t="shared" si="3"/>
        <v>0</v>
      </c>
      <c r="J24" s="133">
        <f t="shared" si="4"/>
        <v>0</v>
      </c>
    </row>
    <row r="25" spans="2:13" x14ac:dyDescent="0.2">
      <c r="B25" s="134"/>
      <c r="C25" s="23"/>
      <c r="D25" s="23"/>
      <c r="E25" s="23"/>
      <c r="F25" s="23"/>
      <c r="G25" s="23"/>
      <c r="H25" s="23"/>
      <c r="I25" s="133">
        <f t="shared" si="3"/>
        <v>0</v>
      </c>
      <c r="J25" s="133">
        <f t="shared" si="4"/>
        <v>0</v>
      </c>
    </row>
    <row r="26" spans="2:13" x14ac:dyDescent="0.2">
      <c r="B26" s="134"/>
      <c r="C26" s="23"/>
      <c r="D26" s="23"/>
      <c r="E26" s="23"/>
      <c r="F26" s="23"/>
      <c r="G26" s="23"/>
      <c r="H26" s="23"/>
      <c r="I26" s="133">
        <f t="shared" si="3"/>
        <v>0</v>
      </c>
      <c r="J26" s="133">
        <f t="shared" si="4"/>
        <v>0</v>
      </c>
    </row>
    <row r="27" spans="2:13" x14ac:dyDescent="0.2">
      <c r="B27" s="134"/>
      <c r="C27" s="23"/>
      <c r="D27" s="23"/>
      <c r="E27" s="23"/>
      <c r="F27" s="23"/>
      <c r="G27" s="23"/>
      <c r="H27" s="23"/>
      <c r="I27" s="133">
        <f>G27+H27</f>
        <v>0</v>
      </c>
      <c r="J27" s="133">
        <f t="shared" si="4"/>
        <v>0</v>
      </c>
    </row>
    <row r="28" spans="2:13" x14ac:dyDescent="0.2">
      <c r="B28" s="25"/>
      <c r="C28" s="26"/>
      <c r="D28" s="26"/>
      <c r="E28" s="26"/>
      <c r="F28" s="26"/>
      <c r="G28" s="26"/>
      <c r="H28" s="26"/>
      <c r="I28" s="133">
        <f t="shared" si="3"/>
        <v>0</v>
      </c>
      <c r="J28" s="133">
        <f t="shared" si="4"/>
        <v>0</v>
      </c>
    </row>
    <row r="29" spans="2:13" x14ac:dyDescent="0.2">
      <c r="B29" s="135"/>
      <c r="C29" s="135"/>
      <c r="D29" s="135"/>
      <c r="E29" s="135"/>
      <c r="F29" s="137"/>
      <c r="G29" s="143">
        <f t="shared" ref="G29:H29" si="5">SUM(G21:G28)</f>
        <v>0</v>
      </c>
      <c r="H29" s="143">
        <f t="shared" si="5"/>
        <v>0</v>
      </c>
      <c r="I29" s="143">
        <f>SUM(I21:I28)</f>
        <v>0</v>
      </c>
      <c r="J29" s="144">
        <f>SUM(J21:J28)</f>
        <v>0</v>
      </c>
    </row>
    <row r="30" spans="2:13" x14ac:dyDescent="0.2">
      <c r="B30" s="135"/>
      <c r="C30" s="135"/>
      <c r="D30" s="135"/>
      <c r="E30" s="135"/>
      <c r="F30" s="135"/>
      <c r="G30" s="136"/>
      <c r="H30" s="136"/>
      <c r="I30" s="138"/>
      <c r="J30" s="138"/>
    </row>
    <row r="31" spans="2:13" x14ac:dyDescent="0.2">
      <c r="B31" s="135"/>
      <c r="C31" s="135"/>
      <c r="D31" s="135"/>
      <c r="E31" s="135"/>
      <c r="F31" s="135"/>
      <c r="G31" s="135"/>
      <c r="H31" s="135"/>
      <c r="I31" s="135"/>
      <c r="J31" s="135"/>
    </row>
    <row r="32" spans="2:13" ht="12.75" customHeight="1" x14ac:dyDescent="0.2">
      <c r="B32" s="135"/>
      <c r="C32" s="135"/>
      <c r="D32" s="135"/>
      <c r="E32" s="135"/>
      <c r="F32" s="135"/>
      <c r="G32" s="135"/>
      <c r="H32" s="135"/>
      <c r="I32" s="135"/>
      <c r="J32" s="135"/>
    </row>
  </sheetData>
  <sheetProtection algorithmName="SHA-512" hashValue="UmaT/W/W1xMMzk6AgwTf3wS8+rGkckjaQZFQZ8xw3z+3/jNZMLxv4f6JVkR0/s6f+gpcslcY+3rjWMlIhiWyOw==" saltValue="31ZsrOHe8jKQp24E+xr6WA==" spinCount="100000" sheet="1" objects="1" scenarios="1" insertColumns="0" insertRows="0" deleteColumns="0" deleteRows="0"/>
  <mergeCells count="16">
    <mergeCell ref="B3:J3"/>
    <mergeCell ref="B4:H4"/>
    <mergeCell ref="B19:B20"/>
    <mergeCell ref="C19:C20"/>
    <mergeCell ref="E19:E20"/>
    <mergeCell ref="G19:I19"/>
    <mergeCell ref="J19:J20"/>
    <mergeCell ref="F8:F9"/>
    <mergeCell ref="F19:F20"/>
    <mergeCell ref="G8:I8"/>
    <mergeCell ref="J8:J9"/>
    <mergeCell ref="B8:B9"/>
    <mergeCell ref="C8:C9"/>
    <mergeCell ref="E8:E9"/>
    <mergeCell ref="D8:D9"/>
    <mergeCell ref="D19:D20"/>
  </mergeCells>
  <phoneticPr fontId="0" type="noConversion"/>
  <pageMargins left="0.25" right="0.25" top="0.75" bottom="0.75" header="0.3" footer="0.3"/>
  <pageSetup paperSize="77" scale="69"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6"/>
  <sheetViews>
    <sheetView zoomScale="90" zoomScaleNormal="90" workbookViewId="0">
      <selection activeCell="H22" sqref="H22"/>
    </sheetView>
  </sheetViews>
  <sheetFormatPr defaultColWidth="9.28515625" defaultRowHeight="12.75" x14ac:dyDescent="0.2"/>
  <cols>
    <col min="1" max="1" width="6.140625" style="148" customWidth="1"/>
    <col min="2" max="2" width="59.42578125" style="148" customWidth="1"/>
    <col min="3" max="3" width="23.7109375" style="148" customWidth="1"/>
    <col min="4" max="4" width="12.28515625" style="148" bestFit="1" customWidth="1"/>
    <col min="5" max="5" width="6.28515625" style="148" customWidth="1"/>
    <col min="6" max="6" width="12.7109375" style="148" bestFit="1" customWidth="1"/>
    <col min="7" max="7" width="12" style="148" customWidth="1"/>
    <col min="8" max="16384" width="9.28515625" style="148"/>
  </cols>
  <sheetData>
    <row r="1" spans="1:8" ht="26.25" x14ac:dyDescent="0.4">
      <c r="A1" s="145" t="s">
        <v>31</v>
      </c>
      <c r="B1" s="146"/>
      <c r="C1" s="147"/>
      <c r="D1" s="147"/>
    </row>
    <row r="2" spans="1:8" ht="12" customHeight="1" x14ac:dyDescent="0.2">
      <c r="B2" s="149"/>
      <c r="C2" s="149"/>
      <c r="D2" s="147"/>
    </row>
    <row r="3" spans="1:8" ht="32.65" customHeight="1" x14ac:dyDescent="0.2">
      <c r="B3" s="150" t="s">
        <v>139</v>
      </c>
      <c r="C3" s="150"/>
      <c r="D3" s="150"/>
    </row>
    <row r="4" spans="1:8" ht="53.25" customHeight="1" x14ac:dyDescent="0.2">
      <c r="A4" s="151" t="s">
        <v>140</v>
      </c>
      <c r="B4" s="151" t="s">
        <v>141</v>
      </c>
      <c r="C4" s="151" t="s">
        <v>142</v>
      </c>
      <c r="D4" s="151" t="s">
        <v>143</v>
      </c>
    </row>
    <row r="5" spans="1:8" x14ac:dyDescent="0.2">
      <c r="A5" s="152" t="s">
        <v>144</v>
      </c>
      <c r="B5" s="153" t="s">
        <v>40</v>
      </c>
      <c r="C5" s="154">
        <f>'1. Budget'!C15</f>
        <v>0</v>
      </c>
      <c r="D5" s="155" t="e">
        <f>C5/$C$19</f>
        <v>#DIV/0!</v>
      </c>
    </row>
    <row r="6" spans="1:8" x14ac:dyDescent="0.2">
      <c r="A6" s="152" t="s">
        <v>144</v>
      </c>
      <c r="B6" s="153" t="s">
        <v>145</v>
      </c>
      <c r="C6" s="154">
        <f>'1. Budget'!C22</f>
        <v>0</v>
      </c>
      <c r="D6" s="155" t="e">
        <f t="shared" ref="D6:D19" si="0">C6/$C$19</f>
        <v>#DIV/0!</v>
      </c>
    </row>
    <row r="7" spans="1:8" x14ac:dyDescent="0.2">
      <c r="A7" s="152" t="s">
        <v>144</v>
      </c>
      <c r="B7" s="153" t="s">
        <v>146</v>
      </c>
      <c r="C7" s="154">
        <f>'1. Budget'!C29</f>
        <v>0</v>
      </c>
      <c r="D7" s="155" t="e">
        <f t="shared" si="0"/>
        <v>#DIV/0!</v>
      </c>
    </row>
    <row r="8" spans="1:8" x14ac:dyDescent="0.2">
      <c r="A8" s="152" t="s">
        <v>144</v>
      </c>
      <c r="B8" s="153" t="s">
        <v>56</v>
      </c>
      <c r="C8" s="154">
        <f>'1. Budget'!C34</f>
        <v>0</v>
      </c>
      <c r="D8" s="155" t="e">
        <f>C8/$C$17</f>
        <v>#DIV/0!</v>
      </c>
    </row>
    <row r="9" spans="1:8" x14ac:dyDescent="0.2">
      <c r="A9" s="152" t="s">
        <v>144</v>
      </c>
      <c r="B9" s="153" t="s">
        <v>60</v>
      </c>
      <c r="C9" s="154">
        <f>'1. Budget'!C41</f>
        <v>0</v>
      </c>
      <c r="D9" s="155" t="e">
        <f t="shared" si="0"/>
        <v>#DIV/0!</v>
      </c>
    </row>
    <row r="10" spans="1:8" x14ac:dyDescent="0.2">
      <c r="A10" s="152" t="s">
        <v>144</v>
      </c>
      <c r="B10" s="153" t="s">
        <v>65</v>
      </c>
      <c r="C10" s="154">
        <f>'1. Budget'!C48</f>
        <v>0</v>
      </c>
      <c r="D10" s="155" t="e">
        <f t="shared" si="0"/>
        <v>#DIV/0!</v>
      </c>
    </row>
    <row r="11" spans="1:8" x14ac:dyDescent="0.2">
      <c r="A11" s="152" t="s">
        <v>144</v>
      </c>
      <c r="B11" s="153" t="s">
        <v>147</v>
      </c>
      <c r="C11" s="154">
        <f>'1. Budget'!C55</f>
        <v>0</v>
      </c>
      <c r="D11" s="155" t="e">
        <f t="shared" si="0"/>
        <v>#DIV/0!</v>
      </c>
    </row>
    <row r="12" spans="1:8" x14ac:dyDescent="0.2">
      <c r="A12" s="152" t="s">
        <v>148</v>
      </c>
      <c r="B12" s="153" t="s">
        <v>74</v>
      </c>
      <c r="C12" s="154">
        <f>'1. Budget'!C62</f>
        <v>0</v>
      </c>
      <c r="D12" s="155" t="e">
        <f t="shared" si="0"/>
        <v>#DIV/0!</v>
      </c>
    </row>
    <row r="13" spans="1:8" s="156" customFormat="1" x14ac:dyDescent="0.2">
      <c r="A13" s="152" t="s">
        <v>149</v>
      </c>
      <c r="B13" s="153" t="s">
        <v>80</v>
      </c>
      <c r="C13" s="154">
        <f>'1. Budget'!C69</f>
        <v>0</v>
      </c>
      <c r="D13" s="155" t="e">
        <f t="shared" si="0"/>
        <v>#DIV/0!</v>
      </c>
      <c r="E13" s="148"/>
      <c r="F13" s="148"/>
      <c r="G13" s="148"/>
    </row>
    <row r="14" spans="1:8" s="156" customFormat="1" x14ac:dyDescent="0.2">
      <c r="A14" s="157"/>
      <c r="B14" s="158" t="s">
        <v>86</v>
      </c>
      <c r="C14" s="159">
        <f>SUM(C5:C13)</f>
        <v>0</v>
      </c>
      <c r="D14" s="160" t="e">
        <f t="shared" si="0"/>
        <v>#DIV/0!</v>
      </c>
      <c r="E14" s="161"/>
      <c r="F14" s="161"/>
      <c r="G14" s="161"/>
      <c r="H14" s="161"/>
    </row>
    <row r="15" spans="1:8" x14ac:dyDescent="0.2">
      <c r="A15" s="152" t="s">
        <v>150</v>
      </c>
      <c r="B15" s="153" t="s">
        <v>151</v>
      </c>
      <c r="C15" s="162">
        <f>'1. Budget'!C74</f>
        <v>0</v>
      </c>
      <c r="D15" s="155" t="e">
        <f>C15/$C$14</f>
        <v>#DIV/0!</v>
      </c>
      <c r="E15" s="161"/>
      <c r="F15" s="161"/>
      <c r="G15" s="161"/>
      <c r="H15" s="161"/>
    </row>
    <row r="16" spans="1:8" x14ac:dyDescent="0.2">
      <c r="A16" s="152" t="s">
        <v>152</v>
      </c>
      <c r="B16" s="153" t="s">
        <v>93</v>
      </c>
      <c r="C16" s="154">
        <f>'1. Budget'!C80</f>
        <v>0</v>
      </c>
      <c r="D16" s="155" t="e">
        <f t="shared" si="0"/>
        <v>#DIV/0!</v>
      </c>
      <c r="E16" s="161"/>
      <c r="F16" s="161"/>
      <c r="G16" s="161"/>
      <c r="H16" s="161"/>
    </row>
    <row r="17" spans="1:8" s="156" customFormat="1" x14ac:dyDescent="0.2">
      <c r="A17" s="157"/>
      <c r="B17" s="163" t="s">
        <v>97</v>
      </c>
      <c r="C17" s="164">
        <f>C14+C15+C16</f>
        <v>0</v>
      </c>
      <c r="D17" s="165" t="e">
        <f t="shared" si="0"/>
        <v>#DIV/0!</v>
      </c>
      <c r="E17" s="161"/>
      <c r="F17" s="161"/>
      <c r="G17" s="161"/>
      <c r="H17" s="161"/>
    </row>
    <row r="18" spans="1:8" x14ac:dyDescent="0.2">
      <c r="A18" s="152" t="s">
        <v>153</v>
      </c>
      <c r="B18" s="153" t="s">
        <v>154</v>
      </c>
      <c r="C18" s="166">
        <f>'1. Budget'!C86</f>
        <v>0</v>
      </c>
      <c r="D18" s="155" t="e">
        <f t="shared" si="0"/>
        <v>#DIV/0!</v>
      </c>
      <c r="E18" s="161"/>
      <c r="F18" s="161"/>
      <c r="G18" s="161"/>
      <c r="H18" s="161"/>
    </row>
    <row r="19" spans="1:8" s="156" customFormat="1" x14ac:dyDescent="0.2">
      <c r="A19" s="157"/>
      <c r="B19" s="158" t="s">
        <v>155</v>
      </c>
      <c r="C19" s="159">
        <f>C17+C18</f>
        <v>0</v>
      </c>
      <c r="D19" s="160" t="e">
        <f t="shared" si="0"/>
        <v>#DIV/0!</v>
      </c>
      <c r="E19" s="161"/>
      <c r="F19" s="161"/>
      <c r="G19" s="161"/>
      <c r="H19" s="161"/>
    </row>
    <row r="20" spans="1:8" x14ac:dyDescent="0.2">
      <c r="B20" s="147"/>
      <c r="C20" s="147"/>
      <c r="D20" s="147"/>
      <c r="E20" s="161"/>
      <c r="F20" s="161"/>
      <c r="G20" s="161"/>
      <c r="H20" s="161"/>
    </row>
    <row r="21" spans="1:8" ht="32.1" customHeight="1" x14ac:dyDescent="0.2">
      <c r="B21" s="167" t="s">
        <v>156</v>
      </c>
      <c r="C21" s="168"/>
      <c r="D21" s="147"/>
      <c r="E21" s="161"/>
      <c r="F21" s="161"/>
      <c r="G21" s="161"/>
      <c r="H21" s="161"/>
    </row>
    <row r="22" spans="1:8" x14ac:dyDescent="0.2">
      <c r="B22" s="169" t="s">
        <v>157</v>
      </c>
      <c r="C22" s="170">
        <f>0.06*C14</f>
        <v>0</v>
      </c>
      <c r="D22" s="147"/>
      <c r="E22" s="161"/>
      <c r="F22" s="161"/>
      <c r="G22" s="161"/>
      <c r="H22" s="161"/>
    </row>
    <row r="23" spans="1:8" x14ac:dyDescent="0.2">
      <c r="B23" s="169" t="s">
        <v>158</v>
      </c>
      <c r="C23" s="162">
        <f>0.1*C14</f>
        <v>0</v>
      </c>
      <c r="D23" s="147"/>
      <c r="E23" s="161"/>
      <c r="F23" s="161"/>
      <c r="G23" s="161"/>
      <c r="H23" s="161"/>
    </row>
    <row r="24" spans="1:8" x14ac:dyDescent="0.2">
      <c r="B24" s="171" t="s">
        <v>159</v>
      </c>
      <c r="C24" s="172">
        <f>0.05*C17</f>
        <v>0</v>
      </c>
      <c r="D24" s="147"/>
      <c r="E24" s="161"/>
      <c r="F24" s="161"/>
      <c r="G24" s="161"/>
      <c r="H24" s="161"/>
    </row>
    <row r="25" spans="1:8" x14ac:dyDescent="0.2">
      <c r="B25" s="147"/>
      <c r="C25" s="147"/>
      <c r="D25" s="147"/>
      <c r="E25" s="161"/>
      <c r="F25" s="161"/>
      <c r="G25" s="161"/>
      <c r="H25" s="161"/>
    </row>
    <row r="26" spans="1:8" x14ac:dyDescent="0.2">
      <c r="B26" s="173" t="s">
        <v>160</v>
      </c>
      <c r="C26" s="151"/>
      <c r="D26" s="147"/>
      <c r="E26" s="161"/>
      <c r="F26" s="161"/>
      <c r="G26" s="161"/>
      <c r="H26" s="161"/>
    </row>
    <row r="27" spans="1:8" x14ac:dyDescent="0.2">
      <c r="B27" s="174" t="s">
        <v>10</v>
      </c>
      <c r="C27" s="175">
        <f>'1. Budget'!C98</f>
        <v>0</v>
      </c>
      <c r="D27" s="147"/>
      <c r="E27" s="161"/>
      <c r="F27" s="161"/>
      <c r="G27" s="161"/>
      <c r="H27" s="161"/>
    </row>
    <row r="28" spans="1:8" x14ac:dyDescent="0.2">
      <c r="B28" s="176" t="s">
        <v>107</v>
      </c>
      <c r="C28" s="175">
        <f>'1. Budget'!C99</f>
        <v>0</v>
      </c>
      <c r="D28" s="147"/>
      <c r="E28" s="161"/>
      <c r="F28" s="161"/>
      <c r="G28" s="161"/>
      <c r="H28" s="161"/>
    </row>
    <row r="29" spans="1:8" x14ac:dyDescent="0.2">
      <c r="B29" s="177" t="s">
        <v>108</v>
      </c>
      <c r="C29" s="178">
        <f>SUM(C27:C28)</f>
        <v>0</v>
      </c>
      <c r="D29" s="147"/>
      <c r="E29" s="161"/>
      <c r="F29" s="161"/>
      <c r="G29" s="161"/>
      <c r="H29" s="161"/>
    </row>
    <row r="30" spans="1:8" x14ac:dyDescent="0.2">
      <c r="B30" s="179" t="s">
        <v>109</v>
      </c>
      <c r="C30" s="180">
        <f>C19-C29</f>
        <v>0</v>
      </c>
      <c r="D30" s="147"/>
      <c r="E30" s="161"/>
      <c r="F30" s="161"/>
      <c r="G30" s="161"/>
      <c r="H30" s="161"/>
    </row>
    <row r="31" spans="1:8" x14ac:dyDescent="0.2">
      <c r="B31" s="147"/>
      <c r="C31" s="147"/>
      <c r="D31" s="147"/>
      <c r="E31" s="161"/>
      <c r="F31" s="161"/>
      <c r="G31" s="161"/>
      <c r="H31" s="161"/>
    </row>
    <row r="32" spans="1:8" ht="15" x14ac:dyDescent="0.2">
      <c r="B32" s="181" t="s">
        <v>161</v>
      </c>
      <c r="C32" s="182" t="e">
        <f>('1. Budget'!C99/C19)*100%</f>
        <v>#DIV/0!</v>
      </c>
      <c r="D32" s="183"/>
      <c r="E32" s="161"/>
      <c r="F32" s="161"/>
      <c r="G32" s="161"/>
      <c r="H32" s="161"/>
    </row>
    <row r="33" spans="2:8" ht="15" x14ac:dyDescent="0.2">
      <c r="B33" s="184" t="s">
        <v>162</v>
      </c>
      <c r="C33" s="185" t="e">
        <f>((C5+C6+C7+C8+C9+C10+C11)/C19)</f>
        <v>#DIV/0!</v>
      </c>
      <c r="D33" s="183"/>
      <c r="E33" s="161"/>
      <c r="F33" s="161"/>
      <c r="G33" s="161"/>
      <c r="H33" s="161"/>
    </row>
    <row r="34" spans="2:8" ht="15" x14ac:dyDescent="0.25">
      <c r="B34" s="186" t="s">
        <v>163</v>
      </c>
      <c r="C34" s="187"/>
      <c r="D34" s="188"/>
    </row>
    <row r="35" spans="2:8" x14ac:dyDescent="0.2">
      <c r="B35" s="147"/>
      <c r="C35" s="187"/>
      <c r="D35" s="189"/>
    </row>
    <row r="36" spans="2:8" ht="15" x14ac:dyDescent="0.25">
      <c r="B36" s="190"/>
      <c r="C36" s="147"/>
      <c r="D36" s="147"/>
    </row>
  </sheetData>
  <sheetProtection algorithmName="SHA-512" hashValue="RkpWF5/QJZFQlXyRegyLdBIwKEmGixg/cG+1KpngF9eJldZO4TwZrh/YgLABozpVnwlSNCLzmavhhAsvIPIKhQ==" saltValue="6p8xinSgbxhI17lT4tdYIA==" spinCount="100000" sheet="1" objects="1" scenarios="1"/>
  <mergeCells count="1">
    <mergeCell ref="B3:D3"/>
  </mergeCells>
  <pageMargins left="0.25" right="0.25" top="0.75" bottom="0.75" header="0.3" footer="0.3"/>
  <pageSetup paperSize="9" scale="66" fitToHeight="0"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F6A4EA8CD694A448AAF29FEB1A8F245" ma:contentTypeVersion="18" ma:contentTypeDescription="Opret et nyt dokument." ma:contentTypeScope="" ma:versionID="2b82c56be75e88b67d449518db7d49cf">
  <xsd:schema xmlns:xsd="http://www.w3.org/2001/XMLSchema" xmlns:xs="http://www.w3.org/2001/XMLSchema" xmlns:p="http://schemas.microsoft.com/office/2006/metadata/properties" xmlns:ns2="0a33e1fb-23dc-4222-ac46-473c6a01316b" xmlns:ns3="3b2effea-7677-426a-abfa-e08815e88a3e" targetNamespace="http://schemas.microsoft.com/office/2006/metadata/properties" ma:root="true" ma:fieldsID="bae4ff3a6b6354d4fa2da1c956763673" ns2:_="" ns3:_="">
    <xsd:import namespace="0a33e1fb-23dc-4222-ac46-473c6a01316b"/>
    <xsd:import namespace="3b2effea-7677-426a-abfa-e08815e88a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3e1fb-23dc-4222-ac46-473c6a013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c9f317a3-9525-4bf5-b194-1869bb4e851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2effea-7677-426a-abfa-e08815e88a3e"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3839cca5-46db-42bf-aa82-13451054610f}" ma:internalName="TaxCatchAll" ma:showField="CatchAllData" ma:web="3b2effea-7677-426a-abfa-e08815e88a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b2effea-7677-426a-abfa-e08815e88a3e" xsi:nil="true"/>
    <lcf76f155ced4ddcb4097134ff3c332f xmlns="0a33e1fb-23dc-4222-ac46-473c6a01316b">
      <Terms xmlns="http://schemas.microsoft.com/office/infopath/2007/PartnerControls"/>
    </lcf76f155ced4ddcb4097134ff3c332f>
    <SharedWithUsers xmlns="3b2effea-7677-426a-abfa-e08815e88a3e">
      <UserInfo>
        <DisplayName>Bolette Kornum</DisplayName>
        <AccountId>13</AccountId>
        <AccountType/>
      </UserInfo>
      <UserInfo>
        <DisplayName>Gunnur Òsk Bjarnadóttir Johansen</DisplayName>
        <AccountId>429</AccountId>
        <AccountType/>
      </UserInfo>
      <UserInfo>
        <DisplayName>Amalie Palle Petersen</DisplayName>
        <AccountId>51</AccountId>
        <AccountType/>
      </UserInfo>
    </SharedWithUsers>
  </documentManagement>
</p:properties>
</file>

<file path=customXml/itemProps1.xml><?xml version="1.0" encoding="utf-8"?>
<ds:datastoreItem xmlns:ds="http://schemas.openxmlformats.org/officeDocument/2006/customXml" ds:itemID="{DEA61A7C-8C8A-47C1-A552-F5EA35D9A0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3e1fb-23dc-4222-ac46-473c6a01316b"/>
    <ds:schemaRef ds:uri="3b2effea-7677-426a-abfa-e08815e8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16E109-4E95-493F-86D8-CA2BD8E6DB4E}">
  <ds:schemaRefs>
    <ds:schemaRef ds:uri="http://schemas.microsoft.com/sharepoint/v3/contenttype/forms"/>
  </ds:schemaRefs>
</ds:datastoreItem>
</file>

<file path=customXml/itemProps3.xml><?xml version="1.0" encoding="utf-8"?>
<ds:datastoreItem xmlns:ds="http://schemas.openxmlformats.org/officeDocument/2006/customXml" ds:itemID="{5C1E5FCF-C05D-4D36-AE7E-98CBC5F69C2F}">
  <ds:schemaRefs>
    <ds:schemaRef ds:uri="http://schemas.microsoft.com/office/2006/metadata/properties"/>
    <ds:schemaRef ds:uri="http://schemas.microsoft.com/office/infopath/2007/PartnerControls"/>
    <ds:schemaRef ds:uri="3b2effea-7677-426a-abfa-e08815e88a3e"/>
    <ds:schemaRef ds:uri="0a33e1fb-23dc-4222-ac46-473c6a013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3</vt:i4>
      </vt:variant>
    </vt:vector>
  </HeadingPairs>
  <TitlesOfParts>
    <vt:vector size="8" baseType="lpstr">
      <vt:lpstr>Introduction</vt:lpstr>
      <vt:lpstr>1. Budget</vt:lpstr>
      <vt:lpstr>2. Budget Notes &amp; Calculations</vt:lpstr>
      <vt:lpstr>3. DK Work Hours</vt:lpstr>
      <vt:lpstr>4. Budget Summary</vt:lpstr>
      <vt:lpstr>'2. Budget Notes &amp; Calculations'!Udskriftsområde</vt:lpstr>
      <vt:lpstr>'3. DK Work Hours'!Udskriftsområde</vt:lpstr>
      <vt:lpstr>'4. Budget Summary'!Udskriftsområde</vt:lpstr>
    </vt:vector>
  </TitlesOfParts>
  <Manager/>
  <Company>Udenrigsministeriet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subject/>
  <dc:creator>DERF</dc:creator>
  <cp:keywords/>
  <dc:description/>
  <cp:lastModifiedBy>Alberte Maimburg</cp:lastModifiedBy>
  <cp:revision/>
  <dcterms:created xsi:type="dcterms:W3CDTF">2004-07-14T12:15:19Z</dcterms:created>
  <dcterms:modified xsi:type="dcterms:W3CDTF">2024-04-29T10:06:43Z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y fmtid="{D5CDD505-2E9C-101B-9397-08002B2CF9AE}" pid="3" name="ContentTypeId">
    <vt:lpwstr>0x010100DF6A4EA8CD694A448AAF29FEB1A8F245</vt:lpwstr>
  </property>
  <property fmtid="{D5CDD505-2E9C-101B-9397-08002B2CF9AE}" pid="4" name="Order">
    <vt:r8>1393300</vt:r8>
  </property>
  <property fmtid="{D5CDD505-2E9C-101B-9397-08002B2CF9AE}" pid="5" name="MediaServiceImageTags">
    <vt:lpwstr/>
  </property>
</Properties>
</file>