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isudk.sharepoint.com/sites/CISUSekretariat/Delte dokumenter/General/02_Puljer/02_Civilsamfundspuljen/08_Skemaer, bilag og vejledninger/Budgetformat/CSP EFTER 2025/"/>
    </mc:Choice>
  </mc:AlternateContent>
  <xr:revisionPtr revIDLastSave="23" documentId="8_{2AAC3F34-3C6C-4F09-A4D3-8CF1B18188F6}" xr6:coauthVersionLast="47" xr6:coauthVersionMax="47" xr10:uidLastSave="{B62F2282-C1D2-40A2-869F-AA43E1C013E9}"/>
  <bookViews>
    <workbookView xWindow="-28920" yWindow="-120" windowWidth="29040" windowHeight="15720" tabRatio="870" activeTab="4" xr2:uid="{00000000-000D-0000-FFFF-FFFF00000000}"/>
  </bookViews>
  <sheets>
    <sheet name="Vejledning" sheetId="7" r:id="rId1"/>
    <sheet name="1. Budget" sheetId="1" r:id="rId2"/>
    <sheet name="2. Budgetnoter og udregninger" sheetId="9" r:id="rId3"/>
    <sheet name="3. Dansk timeanvendelse" sheetId="3" r:id="rId4"/>
    <sheet name="4. Budgetresume" sheetId="5" r:id="rId5"/>
  </sheets>
  <definedNames>
    <definedName name="_xlnm.Print_Area" localSheetId="1">'1. Budget'!$A$1:$E$108</definedName>
    <definedName name="_xlnm.Print_Area" localSheetId="2">'2. Budgetnoter og udregninger'!$A$1:$H$48</definedName>
    <definedName name="_xlnm.Print_Area" localSheetId="3">'3. Dansk timeanvendelse'!$A$1:$K$44</definedName>
    <definedName name="_xlnm.Print_Area" localSheetId="4">'4. Budgetresume'!$B$1:$G$32</definedName>
    <definedName name="_xlnm.Print_Area" localSheetId="0">Vejledning!$B$1:$D$13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5" l="1"/>
  <c r="D31" i="5"/>
  <c r="D30" i="5"/>
  <c r="D29" i="5"/>
  <c r="D20" i="5" l="1"/>
  <c r="C21" i="1" l="1"/>
  <c r="C17" i="5" l="1"/>
  <c r="C92" i="1"/>
  <c r="C19" i="5" s="1"/>
  <c r="C85" i="1"/>
  <c r="C81" i="1"/>
  <c r="C16" i="5" s="1"/>
  <c r="H6" i="9"/>
  <c r="H42" i="3" l="1"/>
  <c r="G42" i="3"/>
  <c r="H28" i="3"/>
  <c r="G28" i="3"/>
  <c r="H14" i="3"/>
  <c r="G14" i="3"/>
  <c r="C28" i="1" l="1"/>
  <c r="H44" i="3"/>
  <c r="G44" i="3"/>
  <c r="C107" i="1"/>
  <c r="H48" i="9" l="1"/>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0" i="9" l="1"/>
  <c r="H9" i="9"/>
  <c r="H8" i="9"/>
  <c r="H7" i="9"/>
  <c r="H13" i="9" l="1"/>
  <c r="H12" i="9"/>
  <c r="H11" i="9"/>
  <c r="I41" i="3" l="1"/>
  <c r="J41" i="3" s="1"/>
  <c r="I40" i="3"/>
  <c r="J40" i="3" s="1"/>
  <c r="I39" i="3"/>
  <c r="J39" i="3" s="1"/>
  <c r="I38" i="3"/>
  <c r="J38" i="3" s="1"/>
  <c r="I37" i="3"/>
  <c r="J37" i="3" s="1"/>
  <c r="I36" i="3"/>
  <c r="J36" i="3" s="1"/>
  <c r="I35" i="3"/>
  <c r="J35" i="3" s="1"/>
  <c r="I34" i="3"/>
  <c r="I27" i="3"/>
  <c r="J27" i="3" s="1"/>
  <c r="I26" i="3"/>
  <c r="J26" i="3" s="1"/>
  <c r="I25" i="3"/>
  <c r="J25" i="3" s="1"/>
  <c r="I24" i="3"/>
  <c r="J24" i="3" s="1"/>
  <c r="I23" i="3"/>
  <c r="J23" i="3" s="1"/>
  <c r="I22" i="3"/>
  <c r="J22" i="3" s="1"/>
  <c r="I21" i="3"/>
  <c r="J21" i="3" s="1"/>
  <c r="I20" i="3"/>
  <c r="I13" i="3"/>
  <c r="J13" i="3" s="1"/>
  <c r="I12" i="3"/>
  <c r="J12" i="3" s="1"/>
  <c r="I11" i="3"/>
  <c r="J11" i="3" s="1"/>
  <c r="I10" i="3"/>
  <c r="J10" i="3" s="1"/>
  <c r="I9" i="3"/>
  <c r="I14" i="3" l="1"/>
  <c r="I28" i="3"/>
  <c r="I42" i="3"/>
  <c r="J20" i="3"/>
  <c r="C42" i="1"/>
  <c r="C9" i="5" s="1"/>
  <c r="C7" i="5"/>
  <c r="C35" i="1"/>
  <c r="J34" i="3"/>
  <c r="J42" i="3" s="1"/>
  <c r="C68" i="1" s="1"/>
  <c r="C73" i="1" s="1"/>
  <c r="J9" i="3"/>
  <c r="C49" i="1"/>
  <c r="C10" i="5" l="1"/>
  <c r="C31" i="5" s="1"/>
  <c r="C8" i="5"/>
  <c r="I44" i="3"/>
  <c r="J28" i="3"/>
  <c r="C59" i="1" s="1"/>
  <c r="C63" i="1" s="1"/>
  <c r="C12" i="5" s="1"/>
  <c r="J14" i="3"/>
  <c r="C6" i="5"/>
  <c r="C30" i="5" s="1"/>
  <c r="C52" i="1" l="1"/>
  <c r="C56" i="1" s="1"/>
  <c r="J44" i="3"/>
  <c r="C14" i="5"/>
  <c r="C65" i="1" l="1"/>
  <c r="C75" i="1" s="1"/>
  <c r="C87" i="1" s="1"/>
  <c r="C94" i="1" s="1"/>
  <c r="C98" i="1" s="1"/>
  <c r="C11" i="5"/>
  <c r="C29" i="5" s="1"/>
  <c r="C32" i="5" s="1"/>
  <c r="C15" i="5" l="1"/>
  <c r="B72" i="1"/>
  <c r="C13" i="5"/>
  <c r="C23" i="5" l="1"/>
  <c r="C25" i="5"/>
  <c r="C24" i="5"/>
  <c r="C18" i="5"/>
  <c r="B79" i="1"/>
  <c r="B80" i="1"/>
  <c r="C26" i="5" l="1"/>
  <c r="B91" i="1"/>
  <c r="C20" i="5" l="1"/>
  <c r="D7" i="5" s="1"/>
  <c r="C99" i="1"/>
  <c r="D6" i="5" l="1"/>
  <c r="D18" i="5"/>
  <c r="D8" i="5"/>
  <c r="D9" i="5"/>
  <c r="D17" i="5"/>
  <c r="D19" i="5"/>
  <c r="D15" i="5"/>
  <c r="D12" i="5"/>
  <c r="D11" i="5"/>
  <c r="D10" i="5"/>
  <c r="D14" i="5"/>
  <c r="D13" i="5"/>
  <c r="D16" i="5"/>
</calcChain>
</file>

<file path=xl/sharedStrings.xml><?xml version="1.0" encoding="utf-8"?>
<sst xmlns="http://schemas.openxmlformats.org/spreadsheetml/2006/main" count="220" uniqueCount="162">
  <si>
    <t>Vejledning</t>
  </si>
  <si>
    <t>Hjælp og yderligere vejledning kan hentes i budgetvejledningen, som findes på CISUs hjemmeside</t>
  </si>
  <si>
    <t>Faner</t>
  </si>
  <si>
    <t>Fane 1</t>
  </si>
  <si>
    <t>Budget</t>
  </si>
  <si>
    <t>Fane 2</t>
  </si>
  <si>
    <t>Budgetnoter og udregninger</t>
  </si>
  <si>
    <t xml:space="preserve">Der skal indsættes forklarende noter for relevante budgetlinjer, så læseren forstår budgettet. I højre side af fanen er der indsat formler til udregning af totalen for budgetlinjen, som det anbefales, at man gør brug af. </t>
  </si>
  <si>
    <t>Enhed</t>
  </si>
  <si>
    <t>Antal enheder</t>
  </si>
  <si>
    <t>Antal gange (frekvens)</t>
  </si>
  <si>
    <t>Enheds pris, DKK</t>
  </si>
  <si>
    <t>Total budget i DKK</t>
  </si>
  <si>
    <t>Fane 3</t>
  </si>
  <si>
    <t>Dansk timeanvendelse</t>
  </si>
  <si>
    <t>Fane 4</t>
  </si>
  <si>
    <t>Budgetresume</t>
  </si>
  <si>
    <t xml:space="preserve"> </t>
  </si>
  <si>
    <t>Budgetformat for Civilsamfundspuljen</t>
  </si>
  <si>
    <t>Få hjælp til opstilling af budgettet i Budgetvejledningen som kan hentes på www.cisu.dk/skemaer.</t>
  </si>
  <si>
    <t>Alle budgetlinier skal nummereres. Tilføj gerne flere linjer hvis der er behov for det under et eller flere punkter.</t>
  </si>
  <si>
    <t>Linje-nr.</t>
  </si>
  <si>
    <t>Beskrivelse (aktivitet, enhed osv.)</t>
  </si>
  <si>
    <t>1. Lokal partner aktiviteter</t>
  </si>
  <si>
    <t>1.1</t>
  </si>
  <si>
    <t>1.1.1.</t>
  </si>
  <si>
    <t>1.1.2.</t>
  </si>
  <si>
    <t>1.1.3.</t>
  </si>
  <si>
    <t>1.2</t>
  </si>
  <si>
    <t>1.3</t>
  </si>
  <si>
    <t xml:space="preserve">etc. </t>
  </si>
  <si>
    <t>1.  Subtotal</t>
  </si>
  <si>
    <t>2. Lokal partner investeringer</t>
  </si>
  <si>
    <t>2.1</t>
  </si>
  <si>
    <t>2.2</t>
  </si>
  <si>
    <t>2.3</t>
  </si>
  <si>
    <t>2. Subtotal</t>
  </si>
  <si>
    <t>3. Lokal partner medarbejdere og frivillige</t>
  </si>
  <si>
    <t>3.1</t>
  </si>
  <si>
    <t>3.2.</t>
  </si>
  <si>
    <t>3.3.</t>
  </si>
  <si>
    <t xml:space="preserve">3. Subtotal </t>
  </si>
  <si>
    <t xml:space="preserve">4. Lokal partner administration </t>
  </si>
  <si>
    <t>4.1.</t>
  </si>
  <si>
    <t>4.2.</t>
  </si>
  <si>
    <t>4.3.</t>
  </si>
  <si>
    <t>etc</t>
  </si>
  <si>
    <t xml:space="preserve">4.  Subtotal </t>
  </si>
  <si>
    <t>5. Ekstern evaluering</t>
  </si>
  <si>
    <t>5.1.</t>
  </si>
  <si>
    <t>5.2.</t>
  </si>
  <si>
    <t>5.3.</t>
  </si>
  <si>
    <t xml:space="preserve">5. Subtotal </t>
  </si>
  <si>
    <t xml:space="preserve">6. DK partner aktiviteter og projektmonitorering </t>
  </si>
  <si>
    <t>6.1.</t>
  </si>
  <si>
    <t>DK lønninger - direkte omkostninger (knyttet til fane 3)</t>
  </si>
  <si>
    <t>6.2.</t>
  </si>
  <si>
    <t>6.3.</t>
  </si>
  <si>
    <t xml:space="preserve">6.  Subtotal </t>
  </si>
  <si>
    <t>7. DK partner projektunderstøttende omkostninger</t>
  </si>
  <si>
    <t>7.1.</t>
  </si>
  <si>
    <t>DK lønninger - understøttende omkostninger (knyttet til fane 3)</t>
  </si>
  <si>
    <t>7.2.</t>
  </si>
  <si>
    <t>7.3.</t>
  </si>
  <si>
    <t xml:space="preserve">7. Subtotal </t>
  </si>
  <si>
    <t>8. Total aktivitetsomkostninger</t>
  </si>
  <si>
    <t>DK lønninger - PRI (knyttet til fane 3)</t>
  </si>
  <si>
    <t>Højst</t>
  </si>
  <si>
    <t xml:space="preserve">9. Subtotal </t>
  </si>
  <si>
    <t>10. Projektudgifter i alt</t>
  </si>
  <si>
    <r>
      <t>11. Budgetmargin</t>
    </r>
    <r>
      <rPr>
        <sz val="11"/>
        <rFont val="Calibri"/>
        <family val="2"/>
        <scheme val="minor"/>
      </rPr>
      <t xml:space="preserve"> (mindst 6 % - højst 10 % af #10)</t>
    </r>
  </si>
  <si>
    <t>Mindst</t>
  </si>
  <si>
    <t>12. DK partner revision</t>
  </si>
  <si>
    <t>13. Udgifter total</t>
  </si>
  <si>
    <r>
      <t xml:space="preserve">14. DK partner administration </t>
    </r>
    <r>
      <rPr>
        <sz val="11"/>
        <rFont val="Calibri"/>
        <family val="2"/>
        <scheme val="minor"/>
      </rPr>
      <t>(højst 7 % af #13)</t>
    </r>
  </si>
  <si>
    <t>15. Total</t>
  </si>
  <si>
    <t>Handicapkompensation</t>
  </si>
  <si>
    <t>A. Specialtransport</t>
  </si>
  <si>
    <t>B. Logi til hjælper</t>
  </si>
  <si>
    <t>C. Flybillet til hjælper</t>
  </si>
  <si>
    <t>D. Specialoversættelse osv.</t>
  </si>
  <si>
    <t>E. Andet</t>
  </si>
  <si>
    <t>Total kompensation</t>
  </si>
  <si>
    <t>*Relevans af alle budgetlinjer forklares i budgetnoterne, fane 2</t>
  </si>
  <si>
    <t xml:space="preserve">Alle budgetposter skal nummereres. Indsæt flere rækker hvis nødvendigt. </t>
  </si>
  <si>
    <t>Nedenfor udregnes de budgetterede udgifter. Det anbefales at udfylde skemaet, hvor relevant, og indsætte totalen på fane 1. Budget.</t>
  </si>
  <si>
    <t>Beskrivelse / noter / antagelser</t>
  </si>
  <si>
    <t>Pris pr. enhed, DKK</t>
  </si>
  <si>
    <t>Total, DKK</t>
  </si>
  <si>
    <t xml:space="preserve">osv. </t>
  </si>
  <si>
    <t>Denne fane udfyldes, hvis budgettet indeholder løn til ansatte hos den danske partner eller honorar eller løn til frivillige, der løser faglig opgave.</t>
  </si>
  <si>
    <t>Lønninger (DK hovedkontor eller lokalt, dokumenteret med timeregistrering eller lignende)</t>
  </si>
  <si>
    <t>Aktivitet</t>
  </si>
  <si>
    <t>Opgavebeskrivelse</t>
  </si>
  <si>
    <t>Navn på ansat / frivillig</t>
  </si>
  <si>
    <t>Titel på ansat / frivillig</t>
  </si>
  <si>
    <t>Timeløn, DKK</t>
  </si>
  <si>
    <t>Antal timer</t>
  </si>
  <si>
    <t>Total løn</t>
  </si>
  <si>
    <t>Timer ude</t>
  </si>
  <si>
    <t>Timer i Danmark</t>
  </si>
  <si>
    <t>Timer total</t>
  </si>
  <si>
    <t>9. DK partner projektrelateret information (PRI)</t>
  </si>
  <si>
    <t>Total</t>
  </si>
  <si>
    <t>Budgetresumé</t>
  </si>
  <si>
    <r>
      <rPr>
        <b/>
        <u/>
        <sz val="16"/>
        <color rgb="FFFF0000"/>
        <rFont val="Calibri"/>
        <family val="2"/>
        <scheme val="minor"/>
      </rPr>
      <t xml:space="preserve">TAST IKKE I DETTE ARK! </t>
    </r>
    <r>
      <rPr>
        <b/>
        <sz val="14"/>
        <color rgb="FFFF0000"/>
        <rFont val="Calibri"/>
        <family val="2"/>
        <scheme val="minor"/>
      </rPr>
      <t>Alle data bliver automatisk overført fra ark 1</t>
    </r>
  </si>
  <si>
    <t>Hovedbudgetlinjer</t>
  </si>
  <si>
    <t>% af total</t>
  </si>
  <si>
    <t>Bidrag fra CSP, DKK</t>
  </si>
  <si>
    <t>A2</t>
  </si>
  <si>
    <t>A3</t>
  </si>
  <si>
    <t>6. DK partner aktiviteter og projektmonitorering</t>
  </si>
  <si>
    <t>A1</t>
  </si>
  <si>
    <t>A5</t>
  </si>
  <si>
    <t>11. Budgetmargin</t>
  </si>
  <si>
    <t>A6</t>
  </si>
  <si>
    <t>A7</t>
  </si>
  <si>
    <t>14. DK partner administration</t>
  </si>
  <si>
    <t>B1</t>
  </si>
  <si>
    <t>Kontrol af max. %-satser iht. CISUs gældende vejledninger</t>
  </si>
  <si>
    <t>Budgetlinje 9, PRI må ikke overstige 2% af # 8</t>
  </si>
  <si>
    <t>Budgetlinje 11, Budgetmargin skal mindst være 6% af # 10</t>
  </si>
  <si>
    <t>Budgetlinje 11, Budgetmargin må ikke overstige 10% af # 10</t>
  </si>
  <si>
    <t>Budgetlinje 14, DK partner administration må ikke overstige 7 % af # 13</t>
  </si>
  <si>
    <t>16. Andre finansielle bidrag</t>
  </si>
  <si>
    <t>17. Samlet budget</t>
  </si>
  <si>
    <t>kontrol</t>
  </si>
  <si>
    <t>UM</t>
  </si>
  <si>
    <t>14.1</t>
  </si>
  <si>
    <t>11.1</t>
  </si>
  <si>
    <t xml:space="preserve">11. Subtotal </t>
  </si>
  <si>
    <t>Beløb til budgetmargin, se mindste og højeste beløb nedenfor</t>
  </si>
  <si>
    <t xml:space="preserve">12. Subtotal </t>
  </si>
  <si>
    <t>12.1</t>
  </si>
  <si>
    <t>Beløb til revision i Danmark</t>
  </si>
  <si>
    <t xml:space="preserve">14. Subtotal </t>
  </si>
  <si>
    <t>15. Total bidrag fra Civilsamfundspuljen</t>
  </si>
  <si>
    <t>Beløb til dansk administration, se højeste beløb nedenfor</t>
  </si>
  <si>
    <t>9.1.</t>
  </si>
  <si>
    <t>9.2.</t>
  </si>
  <si>
    <t>9.3</t>
  </si>
  <si>
    <t>Fleksible aktivitetsmidler (højst 10 % af Subtotal for 1. Lokal partner aktiviteter). Anføres hvis relevant. Se regler herfor i Budgetvejledningen afsnit 4.1.1.</t>
  </si>
  <si>
    <t>Senest revideret 11.2024</t>
  </si>
  <si>
    <t>Geografisk fordeling af udgifterne</t>
  </si>
  <si>
    <t>Udgifter i Danmark (DKK)</t>
  </si>
  <si>
    <t>Udgifter i indsatsområdet (DKK)</t>
  </si>
  <si>
    <t>Ekstern evaluering/budgetmargin (DKK)</t>
  </si>
  <si>
    <t>Samlede udgifter (DKK)</t>
  </si>
  <si>
    <t xml:space="preserve">Alle budgetposter i projektet skal indtastes på fane 1. Der kan kun skrives i de hvide felter i budgetformatet, da alle farvede felter indeholder formler og derfor er låst. Der findes kontrolfelter til beregning af de maksimale beløb der kan tages til budgetmargin, information i DK og dansk administration. Hvis ansøgningen indeholder outputs og outcomes, så skal nummereringen af disse være ens i ansøgning og budget. </t>
  </si>
  <si>
    <t>Enhed er basis for at udregne udgiften på budgetlinjen. Det kan hjælpe at tænke på, hvordan dette optælles (fx personer, dage, sæt).</t>
  </si>
  <si>
    <r>
      <t xml:space="preserve">Antallet af enheder beskriver hvor mange af enhederne beskrevet i kolonnen </t>
    </r>
    <r>
      <rPr>
        <i/>
        <sz val="10"/>
        <rFont val="Calibri"/>
        <family val="2"/>
        <scheme val="minor"/>
      </rPr>
      <t>Enhed</t>
    </r>
    <r>
      <rPr>
        <sz val="10"/>
        <rFont val="Calibri"/>
        <family val="2"/>
        <scheme val="minor"/>
      </rPr>
      <t xml:space="preserve"> der er brug for.</t>
    </r>
  </si>
  <si>
    <r>
      <t xml:space="preserve">Antal gange kaldes også </t>
    </r>
    <r>
      <rPr>
        <i/>
        <sz val="10"/>
        <rFont val="Calibri"/>
        <family val="2"/>
        <scheme val="minor"/>
      </rPr>
      <t>frekvens</t>
    </r>
    <r>
      <rPr>
        <sz val="10"/>
        <rFont val="Calibri"/>
        <family val="2"/>
        <scheme val="minor"/>
      </rPr>
      <t>. Dette angiver hvormange gange enhederne skal bruges, og er som regel linket til hvor ofte aktiviteterne vil finde sted. Fx 4 workshops, 12 måneder osv. Standardfrekvensen er sat til 1.</t>
    </r>
  </si>
  <si>
    <t>Enhedsprisen er prisen på én enhed af den type, der er angivet. Det er vigtigt at dette er præcist og at det bliver den rigtige pris når projektet udføres. Skal være i danske kroner.</t>
  </si>
  <si>
    <t>Det totale budget udregnes ved at gange tallene i de tre forrige kolonner (antal enheder x frekvens x enhedspris).</t>
  </si>
  <si>
    <t>Det budgetterede arbejdstimer for danske medarbejdere udfyldes her, og er linket til fane 1.</t>
  </si>
  <si>
    <t xml:space="preserve">[Titel på indsatsen] </t>
  </si>
  <si>
    <t>3. Lokal partner medarbejdere, frivillige og eksterne lønudgifter</t>
  </si>
  <si>
    <t>7. DK partner projekt- og programunderstøttende omkostninger</t>
  </si>
  <si>
    <r>
      <t xml:space="preserve">9. DK partner projekt- og programrelateret information (PRI) </t>
    </r>
    <r>
      <rPr>
        <sz val="11"/>
        <rFont val="Calibri"/>
        <family val="2"/>
        <scheme val="minor"/>
      </rPr>
      <t>(højst 2% af #8)</t>
    </r>
  </si>
  <si>
    <r>
      <t xml:space="preserve">**Handicapkompensation kan </t>
    </r>
    <r>
      <rPr>
        <b/>
        <sz val="10"/>
        <rFont val="Calibri"/>
        <family val="2"/>
        <scheme val="minor"/>
      </rPr>
      <t>kun</t>
    </r>
    <r>
      <rPr>
        <sz val="10"/>
        <rFont val="Calibri"/>
        <family val="2"/>
        <scheme val="minor"/>
      </rPr>
      <t xml:space="preserve"> søges til udgifter for den</t>
    </r>
    <r>
      <rPr>
        <b/>
        <sz val="10"/>
        <rFont val="Calibri"/>
        <family val="2"/>
        <scheme val="minor"/>
      </rPr>
      <t xml:space="preserve"> danske partner</t>
    </r>
    <r>
      <rPr>
        <sz val="10"/>
        <rFont val="Calibri"/>
        <family val="2"/>
        <scheme val="minor"/>
      </rPr>
      <t>. Handicapkompensation for den lokale partner skal søges som en integreret del af projektet og
være aktivitetsspecifik</t>
    </r>
  </si>
  <si>
    <t>% af budgettet</t>
  </si>
  <si>
    <t>Budgetresuméet er linket til subtotalerne på budgetlinjerne på fane 1, og er dermed en automatisk summering, hvor værdierne kan tjekkes. Cost Category: hver subtotal er linket til den relevante udgiftskategori, og følger Udenrigsministeriets kategorisering. Dette er til CISUs rapportering. OBS denne fane er låst og kan ikke redigeres.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</si>
</sst>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 &quot;kr.&quot;"/>
    <numFmt numFmtId="167" formatCode="#,##0.00\ &quot;kr.&quot;"/>
    <numFmt numFmtId="168" formatCode="_-* #,##0\ _k_r_._-;\-* #,##0\ _k_r_._-;_-* &quot;-&quot;??\ _k_r_.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name val="Arial"/>
      <family val="2"/>
    </font>
    <font>
      <sz val="10"/>
      <name val="Arial"/>
      <family val="2"/>
    </font>
    <font>
      <sz val="18"/>
      <color theme="3"/>
      <name val="Cambria"/>
      <family val="2"/>
      <scheme val="major"/>
    </font>
    <font>
      <b/>
      <sz val="15"/>
      <color theme="3"/>
      <name val="Calibri"/>
      <family val="2"/>
      <scheme val="minor"/>
    </font>
    <font>
      <b/>
      <sz val="11"/>
      <color theme="3"/>
      <name val="Calibri"/>
      <family val="2"/>
      <scheme val="minor"/>
    </font>
    <font>
      <sz val="24"/>
      <color theme="3"/>
      <name val="Cambria"/>
      <family val="2"/>
      <scheme val="major"/>
    </font>
    <font>
      <u/>
      <sz val="10"/>
      <name val="Arial"/>
      <family val="2"/>
    </font>
    <font>
      <sz val="10"/>
      <name val="Arial"/>
      <family val="2"/>
    </font>
    <font>
      <b/>
      <sz val="11"/>
      <color theme="1"/>
      <name val="Calibri"/>
      <family val="2"/>
      <scheme val="minor"/>
    </font>
    <font>
      <sz val="10"/>
      <name val="Calibri"/>
      <family val="2"/>
      <scheme val="minor"/>
    </font>
    <font>
      <b/>
      <sz val="10"/>
      <name val="Calibri"/>
      <family val="2"/>
      <scheme val="minor"/>
    </font>
    <font>
      <sz val="10"/>
      <color rgb="FFFF0000"/>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i/>
      <sz val="10"/>
      <name val="Calibri"/>
      <family val="2"/>
      <scheme val="minor"/>
    </font>
    <font>
      <sz val="8"/>
      <name val="Calibri"/>
      <family val="2"/>
      <scheme val="minor"/>
    </font>
    <font>
      <b/>
      <sz val="18"/>
      <name val="Calibri"/>
      <family val="2"/>
      <scheme val="minor"/>
    </font>
    <font>
      <b/>
      <sz val="12"/>
      <color theme="1"/>
      <name val="Calibri"/>
      <family val="2"/>
      <scheme val="minor"/>
    </font>
    <font>
      <sz val="8"/>
      <name val="Arial"/>
      <family val="2"/>
    </font>
    <font>
      <b/>
      <sz val="14"/>
      <name val="Arial"/>
      <family val="2"/>
    </font>
    <font>
      <sz val="11"/>
      <color rgb="FFFF0000"/>
      <name val="Calibri"/>
      <family val="2"/>
      <scheme val="minor"/>
    </font>
    <font>
      <b/>
      <sz val="14"/>
      <color rgb="FFFF0000"/>
      <name val="Calibri"/>
      <family val="2"/>
      <scheme val="minor"/>
    </font>
    <font>
      <b/>
      <sz val="10"/>
      <color rgb="FFFF0000"/>
      <name val="Calibri"/>
      <family val="2"/>
      <scheme val="minor"/>
    </font>
    <font>
      <b/>
      <u/>
      <sz val="16"/>
      <color rgb="FFFF0000"/>
      <name val="Calibri"/>
      <family val="2"/>
      <scheme val="minor"/>
    </font>
    <font>
      <sz val="10"/>
      <color theme="1"/>
      <name val="Calibri"/>
      <family val="2"/>
      <scheme val="minor"/>
    </font>
    <font>
      <b/>
      <sz val="10"/>
      <color theme="1"/>
      <name val="Calibri"/>
      <family val="2"/>
      <scheme val="minor"/>
    </font>
  </fonts>
  <fills count="18">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14999847407452621"/>
        <bgColor indexed="64"/>
      </patternFill>
    </fill>
    <fill>
      <patternFill patternType="solid">
        <fgColor theme="7" tint="0.79998168889431442"/>
        <bgColor indexed="65"/>
      </patternFill>
    </fill>
    <fill>
      <patternFill patternType="solid">
        <fgColor theme="8" tint="0.79998168889431442"/>
        <bgColor indexed="6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5"/>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59999389629810485"/>
        <bgColor indexed="65"/>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rgb="FFB2B2B2"/>
      </right>
      <top style="thin">
        <color rgb="FFB2B2B2"/>
      </top>
      <bottom style="thin">
        <color rgb="FFB2B2B2"/>
      </bottom>
      <diagonal/>
    </border>
  </borders>
  <cellStyleXfs count="21">
    <xf numFmtId="0" fontId="0" fillId="0" borderId="0"/>
    <xf numFmtId="164" fontId="6" fillId="0" borderId="0" applyFont="0" applyFill="0" applyBorder="0" applyAlignment="0" applyProtection="0"/>
    <xf numFmtId="0" fontId="9" fillId="3" borderId="10"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10" fillId="0" borderId="0" applyNumberFormat="0" applyFill="0" applyBorder="0" applyAlignment="0" applyProtection="0"/>
    <xf numFmtId="0" fontId="11" fillId="0" borderId="12" applyNumberFormat="0" applyFill="0" applyAlignment="0" applyProtection="0"/>
    <xf numFmtId="0" fontId="12" fillId="0" borderId="0" applyNumberFormat="0" applyFill="0" applyBorder="0" applyAlignment="0" applyProtection="0"/>
    <xf numFmtId="0" fontId="6" fillId="0" borderId="0"/>
    <xf numFmtId="9" fontId="15" fillId="0" borderId="0" applyFont="0" applyFill="0" applyBorder="0" applyAlignment="0" applyProtection="0"/>
    <xf numFmtId="0" fontId="4" fillId="9" borderId="0" applyNumberFormat="0" applyBorder="0" applyAlignment="0" applyProtection="0"/>
    <xf numFmtId="0" fontId="3" fillId="13" borderId="0" applyNumberFormat="0" applyBorder="0" applyAlignment="0" applyProtection="0"/>
    <xf numFmtId="43" fontId="6" fillId="0" borderId="0" applyFont="0" applyFill="0" applyBorder="0" applyAlignment="0" applyProtection="0"/>
    <xf numFmtId="0" fontId="6" fillId="3" borderId="10" applyNumberFormat="0" applyFont="0" applyAlignment="0" applyProtection="0"/>
    <xf numFmtId="9" fontId="6" fillId="0" borderId="0" applyFont="0" applyFill="0" applyBorder="0" applyAlignment="0" applyProtection="0"/>
    <xf numFmtId="0" fontId="1" fillId="0" borderId="0"/>
    <xf numFmtId="43" fontId="6" fillId="0" borderId="0" applyFont="0" applyFill="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13" borderId="0" applyNumberFormat="0" applyBorder="0" applyAlignment="0" applyProtection="0"/>
    <xf numFmtId="0" fontId="1" fillId="6" borderId="0" applyNumberFormat="0" applyBorder="0" applyAlignment="0" applyProtection="0"/>
  </cellStyleXfs>
  <cellXfs count="176">
    <xf numFmtId="0" fontId="0" fillId="0" borderId="0" xfId="0"/>
    <xf numFmtId="0" fontId="6" fillId="0" borderId="0" xfId="8"/>
    <xf numFmtId="0" fontId="13" fillId="0" borderId="0" xfId="5" applyFont="1" applyBorder="1"/>
    <xf numFmtId="0" fontId="12" fillId="0" borderId="0" xfId="7" applyBorder="1"/>
    <xf numFmtId="0" fontId="14" fillId="0" borderId="0" xfId="8" applyFont="1"/>
    <xf numFmtId="0" fontId="12" fillId="0" borderId="0" xfId="7" applyBorder="1" applyAlignment="1">
      <alignment horizontal="left" vertical="top" wrapText="1"/>
    </xf>
    <xf numFmtId="0" fontId="17" fillId="0" borderId="0" xfId="0" applyFont="1"/>
    <xf numFmtId="0" fontId="16" fillId="5" borderId="6" xfId="3" applyFont="1" applyBorder="1" applyAlignment="1">
      <alignment vertical="center"/>
    </xf>
    <xf numFmtId="0" fontId="18" fillId="0" borderId="6" xfId="0" applyFont="1" applyBorder="1" applyAlignment="1">
      <alignment horizontal="center" vertical="center" wrapText="1"/>
    </xf>
    <xf numFmtId="0" fontId="17" fillId="0" borderId="6" xfId="0" applyFont="1" applyBorder="1" applyAlignment="1">
      <alignment horizontal="left" vertical="center" wrapText="1"/>
    </xf>
    <xf numFmtId="0" fontId="20" fillId="0" borderId="0" xfId="0" applyFont="1"/>
    <xf numFmtId="164" fontId="17" fillId="0" borderId="0" xfId="1" applyFont="1" applyProtection="1"/>
    <xf numFmtId="164" fontId="17" fillId="0" borderId="0" xfId="1" applyFont="1"/>
    <xf numFmtId="0" fontId="21" fillId="0" borderId="0" xfId="0" applyFont="1"/>
    <xf numFmtId="0" fontId="23" fillId="0" borderId="0" xfId="0" applyFont="1"/>
    <xf numFmtId="0" fontId="17" fillId="0" borderId="13" xfId="0" applyFont="1" applyBorder="1"/>
    <xf numFmtId="0" fontId="17" fillId="0" borderId="5" xfId="0" applyFont="1" applyBorder="1"/>
    <xf numFmtId="0" fontId="17" fillId="0" borderId="1" xfId="0" applyFont="1" applyBorder="1" applyProtection="1">
      <protection locked="0"/>
    </xf>
    <xf numFmtId="0" fontId="24" fillId="0" borderId="13" xfId="0" applyFont="1" applyBorder="1" applyProtection="1">
      <protection locked="0"/>
    </xf>
    <xf numFmtId="0" fontId="17" fillId="0" borderId="13" xfId="0" applyFont="1" applyBorder="1" applyProtection="1">
      <protection locked="0"/>
    </xf>
    <xf numFmtId="0" fontId="18" fillId="0" borderId="1" xfId="0" applyFont="1" applyBorder="1" applyProtection="1">
      <protection locked="0"/>
    </xf>
    <xf numFmtId="0" fontId="26" fillId="0" borderId="0" xfId="0" applyFont="1"/>
    <xf numFmtId="0" fontId="18" fillId="8" borderId="13" xfId="0" applyFont="1" applyFill="1" applyBorder="1" applyProtection="1">
      <protection locked="0"/>
    </xf>
    <xf numFmtId="0" fontId="24" fillId="0" borderId="5" xfId="0" applyFont="1" applyBorder="1" applyAlignment="1">
      <alignment wrapText="1"/>
    </xf>
    <xf numFmtId="0" fontId="20" fillId="0" borderId="1" xfId="0" applyFont="1" applyBorder="1"/>
    <xf numFmtId="0" fontId="22" fillId="2" borderId="6" xfId="0" applyFont="1" applyFill="1" applyBorder="1" applyAlignment="1">
      <alignment horizontal="center" vertical="center" wrapText="1"/>
    </xf>
    <xf numFmtId="0" fontId="22" fillId="12"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4" fillId="0" borderId="13" xfId="0" applyFont="1" applyBorder="1" applyAlignment="1">
      <alignment wrapText="1"/>
    </xf>
    <xf numFmtId="0" fontId="17" fillId="0" borderId="11" xfId="0" applyFont="1" applyBorder="1"/>
    <xf numFmtId="0" fontId="17" fillId="0" borderId="14" xfId="0" applyFont="1" applyBorder="1"/>
    <xf numFmtId="0" fontId="17" fillId="0" borderId="14" xfId="0" applyFont="1" applyBorder="1" applyProtection="1">
      <protection locked="0"/>
    </xf>
    <xf numFmtId="0" fontId="17" fillId="0" borderId="4" xfId="0" applyFont="1" applyBorder="1" applyProtection="1">
      <protection locked="0"/>
    </xf>
    <xf numFmtId="0" fontId="11" fillId="0" borderId="0" xfId="6" applyBorder="1" applyAlignment="1">
      <alignment vertical="top"/>
    </xf>
    <xf numFmtId="0" fontId="24" fillId="0" borderId="6" xfId="2" applyFont="1" applyFill="1" applyBorder="1" applyAlignment="1" applyProtection="1">
      <alignment wrapText="1"/>
      <protection locked="0"/>
    </xf>
    <xf numFmtId="0" fontId="17" fillId="0" borderId="6" xfId="2" applyFont="1" applyFill="1" applyBorder="1" applyAlignment="1" applyProtection="1">
      <alignment wrapText="1"/>
      <protection locked="0"/>
    </xf>
    <xf numFmtId="0" fontId="18" fillId="0" borderId="6" xfId="2" applyFont="1" applyFill="1" applyBorder="1" applyAlignment="1" applyProtection="1">
      <alignment wrapText="1"/>
      <protection locked="0"/>
    </xf>
    <xf numFmtId="165" fontId="17" fillId="0" borderId="5" xfId="1" applyNumberFormat="1" applyFont="1" applyFill="1" applyBorder="1" applyProtection="1">
      <protection locked="0"/>
    </xf>
    <xf numFmtId="165" fontId="18" fillId="8" borderId="5" xfId="1" applyNumberFormat="1" applyFont="1" applyFill="1" applyBorder="1" applyProtection="1">
      <protection locked="0"/>
    </xf>
    <xf numFmtId="165" fontId="17" fillId="0" borderId="13" xfId="1" applyNumberFormat="1" applyFont="1" applyBorder="1" applyProtection="1">
      <protection locked="0"/>
    </xf>
    <xf numFmtId="165" fontId="17" fillId="11" borderId="5" xfId="1" applyNumberFormat="1" applyFont="1" applyFill="1" applyBorder="1" applyProtection="1">
      <protection locked="0"/>
    </xf>
    <xf numFmtId="165" fontId="17" fillId="4" borderId="5" xfId="1" applyNumberFormat="1" applyFont="1" applyFill="1" applyBorder="1" applyProtection="1">
      <protection locked="0"/>
    </xf>
    <xf numFmtId="0" fontId="11" fillId="0" borderId="0" xfId="6" applyBorder="1"/>
    <xf numFmtId="0" fontId="18" fillId="0" borderId="6" xfId="0" applyFont="1" applyBorder="1" applyAlignment="1">
      <alignment horizontal="left" vertical="center" wrapText="1"/>
    </xf>
    <xf numFmtId="0" fontId="18" fillId="10" borderId="3" xfId="0" applyFont="1" applyFill="1" applyBorder="1" applyAlignment="1">
      <alignment horizontal="left" vertical="center" wrapText="1"/>
    </xf>
    <xf numFmtId="164" fontId="18" fillId="10" borderId="3" xfId="1" applyFont="1" applyFill="1" applyBorder="1" applyAlignment="1" applyProtection="1">
      <alignment horizontal="left" vertical="center" wrapText="1"/>
    </xf>
    <xf numFmtId="0" fontId="20" fillId="8" borderId="9" xfId="0" applyFont="1" applyFill="1" applyBorder="1" applyProtection="1">
      <protection locked="0"/>
    </xf>
    <xf numFmtId="165" fontId="20" fillId="8" borderId="6" xfId="1" applyNumberFormat="1" applyFont="1" applyFill="1" applyBorder="1" applyProtection="1">
      <protection locked="0"/>
    </xf>
    <xf numFmtId="0" fontId="17" fillId="0" borderId="6" xfId="0" applyFont="1" applyBorder="1" applyAlignment="1">
      <alignment wrapText="1"/>
    </xf>
    <xf numFmtId="0" fontId="24" fillId="0" borderId="13" xfId="0" applyFont="1" applyBorder="1" applyAlignment="1" applyProtection="1">
      <alignment wrapText="1"/>
      <protection locked="0"/>
    </xf>
    <xf numFmtId="165" fontId="17" fillId="0" borderId="13" xfId="1" applyNumberFormat="1" applyFont="1" applyBorder="1" applyProtection="1"/>
    <xf numFmtId="165" fontId="24" fillId="0" borderId="13" xfId="1" applyNumberFormat="1" applyFont="1" applyFill="1" applyBorder="1" applyProtection="1">
      <protection locked="0"/>
    </xf>
    <xf numFmtId="165" fontId="17" fillId="0" borderId="13" xfId="1" applyNumberFormat="1" applyFont="1" applyFill="1" applyBorder="1" applyProtection="1">
      <protection locked="0"/>
    </xf>
    <xf numFmtId="165" fontId="17" fillId="0" borderId="14" xfId="1" applyNumberFormat="1" applyFont="1" applyFill="1" applyBorder="1" applyProtection="1">
      <protection locked="0"/>
    </xf>
    <xf numFmtId="165" fontId="17" fillId="0" borderId="5" xfId="1" applyNumberFormat="1" applyFont="1" applyBorder="1" applyProtection="1"/>
    <xf numFmtId="165" fontId="17" fillId="8" borderId="5" xfId="1" applyNumberFormat="1" applyFont="1" applyFill="1" applyBorder="1" applyProtection="1"/>
    <xf numFmtId="165" fontId="17" fillId="8" borderId="11" xfId="1" applyNumberFormat="1" applyFont="1" applyFill="1" applyBorder="1" applyProtection="1"/>
    <xf numFmtId="0" fontId="20" fillId="0" borderId="0" xfId="0" applyFont="1" applyProtection="1">
      <protection locked="0"/>
    </xf>
    <xf numFmtId="165" fontId="20" fillId="0" borderId="0" xfId="1" applyNumberFormat="1" applyFont="1" applyFill="1" applyBorder="1" applyProtection="1">
      <protection locked="0"/>
    </xf>
    <xf numFmtId="0" fontId="20" fillId="17" borderId="9" xfId="0" applyFont="1" applyFill="1" applyBorder="1" applyProtection="1">
      <protection locked="0"/>
    </xf>
    <xf numFmtId="165" fontId="22" fillId="0" borderId="5" xfId="1" applyNumberFormat="1" applyFont="1" applyFill="1" applyBorder="1" applyProtection="1">
      <protection locked="0"/>
    </xf>
    <xf numFmtId="0" fontId="22" fillId="14" borderId="13" xfId="0" applyFont="1" applyFill="1" applyBorder="1" applyProtection="1">
      <protection locked="0"/>
    </xf>
    <xf numFmtId="165" fontId="22" fillId="14" borderId="5" xfId="1" applyNumberFormat="1" applyFont="1" applyFill="1" applyBorder="1" applyProtection="1">
      <protection locked="0"/>
    </xf>
    <xf numFmtId="0" fontId="18" fillId="0" borderId="13" xfId="0" applyFont="1" applyBorder="1" applyProtection="1">
      <protection locked="0"/>
    </xf>
    <xf numFmtId="165" fontId="18" fillId="0" borderId="5" xfId="1" applyNumberFormat="1" applyFont="1" applyFill="1" applyBorder="1" applyProtection="1">
      <protection locked="0"/>
    </xf>
    <xf numFmtId="0" fontId="17" fillId="0" borderId="0" xfId="0" applyFont="1" applyProtection="1">
      <protection locked="0"/>
    </xf>
    <xf numFmtId="0" fontId="24" fillId="0" borderId="1" xfId="0" applyFont="1" applyBorder="1" applyProtection="1">
      <protection locked="0"/>
    </xf>
    <xf numFmtId="165" fontId="17" fillId="0" borderId="6" xfId="12" applyNumberFormat="1" applyFont="1" applyBorder="1" applyAlignment="1" applyProtection="1">
      <alignment horizontal="justify" vertical="justify" wrapText="1"/>
      <protection locked="0"/>
    </xf>
    <xf numFmtId="0" fontId="18" fillId="0" borderId="6" xfId="0" applyFont="1" applyBorder="1" applyProtection="1">
      <protection locked="0"/>
    </xf>
    <xf numFmtId="0" fontId="17" fillId="0" borderId="6" xfId="0" applyFont="1" applyBorder="1" applyProtection="1">
      <protection locked="0"/>
    </xf>
    <xf numFmtId="0" fontId="18" fillId="0" borderId="0" xfId="0" applyFont="1" applyAlignment="1">
      <alignment vertical="center" wrapText="1"/>
    </xf>
    <xf numFmtId="0" fontId="17" fillId="0" borderId="0" xfId="0" applyFont="1" applyAlignment="1">
      <alignment vertical="center" wrapText="1"/>
    </xf>
    <xf numFmtId="0" fontId="28" fillId="0" borderId="0" xfId="0" applyFont="1" applyProtection="1">
      <protection locked="0"/>
    </xf>
    <xf numFmtId="0" fontId="0" fillId="0" borderId="0" xfId="0" applyProtection="1">
      <protection locked="0"/>
    </xf>
    <xf numFmtId="0" fontId="8" fillId="0" borderId="0" xfId="0" applyFont="1" applyProtection="1">
      <protection locked="0"/>
    </xf>
    <xf numFmtId="0" fontId="7" fillId="0" borderId="0" xfId="0" applyFont="1" applyProtection="1">
      <protection locked="0"/>
    </xf>
    <xf numFmtId="0" fontId="29" fillId="0" borderId="0" xfId="0" applyFont="1" applyAlignment="1" applyProtection="1">
      <alignment vertical="justify"/>
      <protection locked="0"/>
    </xf>
    <xf numFmtId="0" fontId="6" fillId="0" borderId="0" xfId="0" applyFont="1" applyProtection="1">
      <protection locked="0"/>
    </xf>
    <xf numFmtId="0" fontId="32" fillId="0" borderId="0" xfId="0" applyFont="1" applyProtection="1">
      <protection locked="0"/>
    </xf>
    <xf numFmtId="0" fontId="20" fillId="0" borderId="2" xfId="0" applyFont="1" applyBorder="1" applyProtection="1">
      <protection locked="0"/>
    </xf>
    <xf numFmtId="0" fontId="20" fillId="0" borderId="15" xfId="0" applyFont="1" applyBorder="1" applyProtection="1">
      <protection locked="0"/>
    </xf>
    <xf numFmtId="164" fontId="17" fillId="0" borderId="3" xfId="1" applyFont="1" applyBorder="1" applyProtection="1">
      <protection locked="0"/>
    </xf>
    <xf numFmtId="0" fontId="22" fillId="2" borderId="1" xfId="0" applyFont="1" applyFill="1" applyBorder="1" applyProtection="1">
      <protection locked="0"/>
    </xf>
    <xf numFmtId="0" fontId="23" fillId="2" borderId="13" xfId="0" applyFont="1" applyFill="1" applyBorder="1" applyProtection="1">
      <protection locked="0"/>
    </xf>
    <xf numFmtId="165" fontId="23" fillId="2" borderId="13" xfId="1" applyNumberFormat="1" applyFont="1" applyFill="1" applyBorder="1" applyProtection="1">
      <protection locked="0"/>
    </xf>
    <xf numFmtId="0" fontId="23" fillId="0" borderId="0" xfId="0" applyFont="1" applyProtection="1">
      <protection locked="0"/>
    </xf>
    <xf numFmtId="0" fontId="18" fillId="8" borderId="1" xfId="0" applyFont="1" applyFill="1" applyBorder="1" applyProtection="1">
      <protection locked="0"/>
    </xf>
    <xf numFmtId="0" fontId="22" fillId="8" borderId="7" xfId="0" applyFont="1" applyFill="1" applyBorder="1" applyProtection="1">
      <protection locked="0"/>
    </xf>
    <xf numFmtId="0" fontId="21" fillId="0" borderId="0" xfId="0" applyFont="1" applyProtection="1">
      <protection locked="0"/>
    </xf>
    <xf numFmtId="0" fontId="17" fillId="7" borderId="16" xfId="2" applyFont="1" applyFill="1" applyBorder="1" applyProtection="1">
      <protection locked="0"/>
    </xf>
    <xf numFmtId="167" fontId="17" fillId="7" borderId="10" xfId="2" applyNumberFormat="1" applyFont="1" applyFill="1" applyAlignment="1" applyProtection="1">
      <alignment horizontal="left"/>
      <protection locked="0"/>
    </xf>
    <xf numFmtId="165" fontId="22" fillId="2" borderId="5" xfId="0" applyNumberFormat="1" applyFont="1" applyFill="1" applyBorder="1" applyProtection="1">
      <protection locked="0"/>
    </xf>
    <xf numFmtId="0" fontId="25" fillId="0" borderId="13" xfId="0" applyFont="1" applyBorder="1" applyAlignment="1" applyProtection="1">
      <alignment horizontal="center"/>
      <protection locked="0"/>
    </xf>
    <xf numFmtId="0" fontId="22" fillId="2" borderId="5" xfId="0" applyFont="1" applyFill="1" applyBorder="1" applyProtection="1">
      <protection locked="0"/>
    </xf>
    <xf numFmtId="0" fontId="22" fillId="0" borderId="5" xfId="0" applyFont="1" applyBorder="1" applyProtection="1">
      <protection locked="0"/>
    </xf>
    <xf numFmtId="0" fontId="22" fillId="14" borderId="1" xfId="0" applyFont="1" applyFill="1" applyBorder="1" applyProtection="1">
      <protection locked="0"/>
    </xf>
    <xf numFmtId="0" fontId="22" fillId="0" borderId="0" xfId="0" applyFont="1" applyProtection="1">
      <protection locked="0"/>
    </xf>
    <xf numFmtId="0" fontId="22" fillId="17" borderId="7" xfId="0" applyFont="1" applyFill="1" applyBorder="1" applyProtection="1">
      <protection locked="0"/>
    </xf>
    <xf numFmtId="164" fontId="17" fillId="0" borderId="6" xfId="1" applyFont="1" applyFill="1" applyBorder="1" applyProtection="1">
      <protection locked="0"/>
    </xf>
    <xf numFmtId="0" fontId="19" fillId="0" borderId="0" xfId="0" applyFont="1" applyProtection="1">
      <protection locked="0"/>
    </xf>
    <xf numFmtId="164" fontId="17" fillId="0" borderId="13" xfId="1" applyFont="1" applyFill="1" applyBorder="1" applyProtection="1">
      <protection locked="0"/>
    </xf>
    <xf numFmtId="164" fontId="18" fillId="8" borderId="6" xfId="1" applyFont="1" applyFill="1" applyBorder="1" applyProtection="1">
      <protection locked="0"/>
    </xf>
    <xf numFmtId="0" fontId="24" fillId="0" borderId="0" xfId="0" applyFont="1" applyAlignment="1" applyProtection="1">
      <alignment horizontal="right"/>
      <protection locked="0"/>
    </xf>
    <xf numFmtId="164" fontId="17" fillId="0" borderId="0" xfId="1" applyFont="1" applyFill="1" applyProtection="1">
      <protection locked="0"/>
    </xf>
    <xf numFmtId="164" fontId="17" fillId="0" borderId="0" xfId="1" applyFont="1" applyProtection="1">
      <protection locked="0"/>
    </xf>
    <xf numFmtId="0" fontId="6" fillId="0" borderId="6" xfId="0" applyFont="1" applyBorder="1" applyProtection="1">
      <protection locked="0"/>
    </xf>
    <xf numFmtId="165" fontId="17" fillId="0" borderId="6" xfId="1" applyNumberFormat="1" applyFont="1" applyBorder="1" applyAlignment="1" applyProtection="1">
      <alignment horizontal="justify" vertical="justify" wrapText="1"/>
      <protection locked="0"/>
    </xf>
    <xf numFmtId="164" fontId="17" fillId="0" borderId="0" xfId="1" applyFont="1" applyAlignment="1" applyProtection="1">
      <alignment horizontal="justify" vertical="justify" wrapText="1"/>
      <protection locked="0"/>
    </xf>
    <xf numFmtId="4" fontId="6" fillId="0" borderId="6" xfId="0" applyNumberFormat="1" applyFont="1" applyBorder="1" applyProtection="1">
      <protection locked="0"/>
    </xf>
    <xf numFmtId="165" fontId="18" fillId="0" borderId="6" xfId="1" applyNumberFormat="1" applyFont="1" applyBorder="1" applyProtection="1">
      <protection locked="0"/>
    </xf>
    <xf numFmtId="0" fontId="17" fillId="0" borderId="0" xfId="0" applyFont="1" applyAlignment="1" applyProtection="1">
      <alignment wrapText="1"/>
      <protection locked="0"/>
    </xf>
    <xf numFmtId="0" fontId="26" fillId="0" borderId="0" xfId="0" applyFont="1" applyProtection="1">
      <protection locked="0"/>
    </xf>
    <xf numFmtId="0" fontId="26" fillId="0" borderId="0" xfId="0" applyFont="1" applyAlignment="1" applyProtection="1">
      <alignment wrapText="1"/>
      <protection locked="0"/>
    </xf>
    <xf numFmtId="0" fontId="31" fillId="0" borderId="0" xfId="0" applyFont="1" applyAlignment="1" applyProtection="1">
      <alignment wrapText="1"/>
      <protection locked="0"/>
    </xf>
    <xf numFmtId="0" fontId="31" fillId="0" borderId="0" xfId="0" applyFont="1" applyAlignment="1" applyProtection="1">
      <alignment horizontal="left"/>
      <protection locked="0"/>
    </xf>
    <xf numFmtId="0" fontId="18" fillId="0" borderId="0" xfId="0" applyFont="1" applyAlignment="1" applyProtection="1">
      <alignment wrapText="1"/>
      <protection locked="0"/>
    </xf>
    <xf numFmtId="0" fontId="18" fillId="14" borderId="6" xfId="0" applyFont="1" applyFill="1" applyBorder="1" applyAlignment="1" applyProtection="1">
      <alignment horizontal="center" vertical="center" wrapText="1"/>
      <protection locked="0"/>
    </xf>
    <xf numFmtId="164" fontId="17" fillId="0" borderId="6" xfId="1" applyFont="1" applyFill="1" applyBorder="1" applyAlignment="1" applyProtection="1">
      <alignment horizontal="center" wrapText="1"/>
      <protection locked="0"/>
    </xf>
    <xf numFmtId="0" fontId="17" fillId="0" borderId="6" xfId="0" applyFont="1" applyBorder="1" applyAlignment="1" applyProtection="1">
      <alignment wrapText="1"/>
      <protection locked="0"/>
    </xf>
    <xf numFmtId="165" fontId="17" fillId="0" borderId="6" xfId="1" applyNumberFormat="1" applyFont="1" applyFill="1" applyBorder="1" applyAlignment="1" applyProtection="1">
      <alignment horizontal="right" wrapText="1"/>
      <protection locked="0"/>
    </xf>
    <xf numFmtId="9" fontId="17" fillId="0" borderId="6" xfId="9" applyFont="1" applyFill="1" applyBorder="1" applyAlignment="1" applyProtection="1">
      <alignment wrapText="1"/>
      <protection locked="0"/>
    </xf>
    <xf numFmtId="164" fontId="18" fillId="4" borderId="6" xfId="1" applyFont="1" applyFill="1" applyBorder="1" applyAlignment="1" applyProtection="1">
      <alignment horizontal="center" wrapText="1"/>
      <protection locked="0"/>
    </xf>
    <xf numFmtId="0" fontId="18" fillId="4" borderId="6" xfId="0" applyFont="1" applyFill="1" applyBorder="1" applyAlignment="1" applyProtection="1">
      <alignment wrapText="1"/>
      <protection locked="0"/>
    </xf>
    <xf numFmtId="165" fontId="17" fillId="4" borderId="6" xfId="1" applyNumberFormat="1" applyFont="1" applyFill="1" applyBorder="1" applyAlignment="1" applyProtection="1">
      <alignment horizontal="right" wrapText="1"/>
      <protection locked="0"/>
    </xf>
    <xf numFmtId="9" fontId="17" fillId="4" borderId="6" xfId="9" applyFont="1" applyFill="1" applyBorder="1" applyAlignment="1" applyProtection="1">
      <alignment wrapText="1"/>
      <protection locked="0"/>
    </xf>
    <xf numFmtId="165" fontId="17" fillId="16" borderId="6" xfId="1" applyNumberFormat="1" applyFont="1" applyFill="1" applyBorder="1" applyAlignment="1" applyProtection="1">
      <alignment horizontal="right" wrapText="1"/>
      <protection locked="0"/>
    </xf>
    <xf numFmtId="165" fontId="18" fillId="4" borderId="6" xfId="1" applyNumberFormat="1" applyFont="1" applyFill="1" applyBorder="1" applyAlignment="1" applyProtection="1">
      <alignment horizontal="right" wrapText="1"/>
      <protection locked="0"/>
    </xf>
    <xf numFmtId="9" fontId="18" fillId="4" borderId="6" xfId="9" applyFont="1" applyFill="1" applyBorder="1" applyAlignment="1" applyProtection="1">
      <alignment wrapText="1"/>
      <protection locked="0"/>
    </xf>
    <xf numFmtId="164" fontId="18" fillId="0" borderId="6" xfId="1" applyFont="1" applyFill="1" applyBorder="1" applyAlignment="1" applyProtection="1">
      <alignment horizontal="center" wrapText="1"/>
      <protection locked="0"/>
    </xf>
    <xf numFmtId="165" fontId="18" fillId="15" borderId="6" xfId="1" applyNumberFormat="1" applyFont="1" applyFill="1" applyBorder="1" applyAlignment="1" applyProtection="1">
      <alignment horizontal="right" wrapText="1"/>
      <protection locked="0"/>
    </xf>
    <xf numFmtId="9" fontId="18" fillId="0" borderId="6" xfId="9" applyFont="1" applyFill="1" applyBorder="1" applyAlignment="1" applyProtection="1">
      <alignment wrapText="1"/>
      <protection locked="0"/>
    </xf>
    <xf numFmtId="165" fontId="17" fillId="17" borderId="6" xfId="1" applyNumberFormat="1" applyFont="1" applyFill="1" applyBorder="1" applyAlignment="1" applyProtection="1">
      <alignment horizontal="right" wrapText="1"/>
      <protection locked="0"/>
    </xf>
    <xf numFmtId="0" fontId="17" fillId="0" borderId="0" xfId="0" applyFont="1" applyAlignment="1" applyProtection="1">
      <alignment horizontal="right" wrapText="1"/>
      <protection locked="0"/>
    </xf>
    <xf numFmtId="0" fontId="17" fillId="0" borderId="1" xfId="0" applyFont="1" applyBorder="1" applyAlignment="1" applyProtection="1">
      <alignment horizontal="right" wrapText="1"/>
      <protection locked="0"/>
    </xf>
    <xf numFmtId="166" fontId="34" fillId="16" borderId="13" xfId="4" applyNumberFormat="1" applyFont="1" applyFill="1" applyBorder="1" applyAlignment="1" applyProtection="1">
      <alignment wrapText="1"/>
      <protection locked="0"/>
    </xf>
    <xf numFmtId="166" fontId="34" fillId="15" borderId="13" xfId="9" applyNumberFormat="1" applyFont="1" applyFill="1" applyBorder="1" applyAlignment="1" applyProtection="1">
      <alignment wrapText="1"/>
      <protection locked="0"/>
    </xf>
    <xf numFmtId="166" fontId="34" fillId="15" borderId="13" xfId="4" applyNumberFormat="1" applyFont="1" applyFill="1" applyBorder="1" applyAlignment="1" applyProtection="1">
      <alignment wrapText="1"/>
      <protection locked="0"/>
    </xf>
    <xf numFmtId="0" fontId="17" fillId="0" borderId="4" xfId="0" applyFont="1" applyBorder="1" applyAlignment="1" applyProtection="1">
      <alignment horizontal="right"/>
      <protection locked="0"/>
    </xf>
    <xf numFmtId="166" fontId="34" fillId="17" borderId="14" xfId="4" applyNumberFormat="1" applyFont="1" applyFill="1" applyBorder="1" applyProtection="1">
      <protection locked="0"/>
    </xf>
    <xf numFmtId="0" fontId="17" fillId="0" borderId="0" xfId="0" applyFont="1" applyAlignment="1" applyProtection="1">
      <alignment horizontal="right"/>
      <protection locked="0"/>
    </xf>
    <xf numFmtId="0" fontId="30" fillId="0" borderId="0" xfId="0" applyFont="1" applyAlignment="1" applyProtection="1">
      <alignment horizontal="center" wrapText="1"/>
      <protection locked="0"/>
    </xf>
    <xf numFmtId="0" fontId="35" fillId="14" borderId="6" xfId="19" applyFont="1" applyFill="1" applyBorder="1" applyAlignment="1" applyProtection="1">
      <protection locked="0"/>
    </xf>
    <xf numFmtId="9" fontId="17" fillId="0" borderId="6" xfId="14" applyFont="1" applyBorder="1"/>
    <xf numFmtId="0" fontId="18" fillId="0" borderId="0" xfId="0" applyFont="1" applyProtection="1">
      <protection locked="0"/>
    </xf>
    <xf numFmtId="0" fontId="20" fillId="8" borderId="0" xfId="0" applyFont="1" applyFill="1" applyProtection="1">
      <protection locked="0"/>
    </xf>
    <xf numFmtId="0" fontId="17" fillId="8" borderId="0" xfId="0" applyFont="1" applyFill="1" applyProtection="1">
      <protection locked="0"/>
    </xf>
    <xf numFmtId="0" fontId="2" fillId="0" borderId="0" xfId="10" applyFont="1" applyFill="1" applyProtection="1">
      <protection locked="0"/>
    </xf>
    <xf numFmtId="0" fontId="16" fillId="0" borderId="0" xfId="10" applyFont="1" applyFill="1" applyProtection="1">
      <protection locked="0"/>
    </xf>
    <xf numFmtId="0" fontId="18" fillId="2" borderId="6"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165" fontId="17" fillId="8" borderId="6" xfId="1" applyNumberFormat="1" applyFont="1" applyFill="1" applyBorder="1" applyAlignment="1" applyProtection="1">
      <alignment wrapText="1"/>
      <protection locked="0"/>
    </xf>
    <xf numFmtId="165" fontId="18" fillId="8" borderId="11" xfId="1" applyNumberFormat="1" applyFont="1" applyFill="1" applyBorder="1" applyAlignment="1" applyProtection="1">
      <alignment horizontal="left" wrapText="1"/>
      <protection locked="0"/>
    </xf>
    <xf numFmtId="165" fontId="18" fillId="8" borderId="11" xfId="1" applyNumberFormat="1" applyFont="1" applyFill="1" applyBorder="1" applyAlignment="1" applyProtection="1">
      <alignment wrapText="1"/>
      <protection locked="0"/>
    </xf>
    <xf numFmtId="0" fontId="18" fillId="0" borderId="0" xfId="0" applyFont="1" applyAlignment="1" applyProtection="1">
      <alignment horizontal="left" wrapText="1"/>
      <protection locked="0"/>
    </xf>
    <xf numFmtId="0" fontId="17" fillId="0" borderId="13" xfId="0" applyFont="1" applyBorder="1" applyAlignment="1" applyProtection="1">
      <alignment wrapText="1"/>
      <protection locked="0"/>
    </xf>
    <xf numFmtId="164" fontId="18" fillId="0" borderId="0" xfId="1" applyFont="1" applyBorder="1" applyAlignment="1" applyProtection="1">
      <alignment horizontal="left" wrapText="1"/>
      <protection locked="0"/>
    </xf>
    <xf numFmtId="168" fontId="17" fillId="8" borderId="6" xfId="0" applyNumberFormat="1" applyFont="1" applyFill="1" applyBorder="1" applyAlignment="1" applyProtection="1">
      <alignment horizontal="right" vertical="center"/>
      <protection locked="0"/>
    </xf>
    <xf numFmtId="0" fontId="27" fillId="13" borderId="7" xfId="11" applyFont="1" applyBorder="1" applyAlignment="1" applyProtection="1">
      <alignment horizontal="center"/>
      <protection locked="0"/>
    </xf>
    <xf numFmtId="0" fontId="27" fillId="13" borderId="9" xfId="11" applyFont="1" applyBorder="1" applyAlignment="1" applyProtection="1">
      <alignment horizontal="center"/>
      <protection locked="0"/>
    </xf>
    <xf numFmtId="164" fontId="22" fillId="2" borderId="3" xfId="1" applyFont="1" applyFill="1" applyBorder="1" applyAlignment="1" applyProtection="1">
      <alignment horizontal="center" vertical="center" wrapText="1"/>
      <protection locked="0"/>
    </xf>
    <xf numFmtId="164" fontId="22" fillId="2" borderId="11" xfId="1"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3" fillId="0" borderId="6" xfId="0" applyFont="1" applyBorder="1" applyAlignment="1">
      <alignment horizontal="left" vertical="center" wrapText="1"/>
    </xf>
    <xf numFmtId="0" fontId="18" fillId="2" borderId="6" xfId="0" applyFont="1" applyFill="1" applyBorder="1" applyAlignment="1" applyProtection="1">
      <alignment horizontal="center" vertical="center" wrapText="1"/>
      <protection locked="0"/>
    </xf>
    <xf numFmtId="0" fontId="18" fillId="2" borderId="7" xfId="0" applyFont="1" applyFill="1" applyBorder="1" applyAlignment="1" applyProtection="1">
      <alignment horizontal="center" vertical="center" wrapText="1"/>
      <protection locked="0"/>
    </xf>
    <xf numFmtId="0" fontId="18" fillId="2" borderId="8" xfId="0" applyFont="1" applyFill="1" applyBorder="1" applyAlignment="1" applyProtection="1">
      <alignment horizontal="center" vertical="center" wrapText="1"/>
      <protection locked="0"/>
    </xf>
    <xf numFmtId="0" fontId="18" fillId="2" borderId="9" xfId="0" applyFont="1" applyFill="1" applyBorder="1" applyAlignment="1" applyProtection="1">
      <alignment horizontal="center" vertical="center" wrapText="1"/>
      <protection locked="0"/>
    </xf>
    <xf numFmtId="0" fontId="18" fillId="2" borderId="3"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7" fillId="0" borderId="0" xfId="0" applyFont="1" applyAlignment="1" applyProtection="1">
      <alignment horizontal="justify" vertical="justify"/>
      <protection locked="0"/>
    </xf>
    <xf numFmtId="0" fontId="22" fillId="2" borderId="6" xfId="0" applyFont="1" applyFill="1" applyBorder="1" applyAlignment="1" applyProtection="1">
      <alignment horizontal="center" vertical="center" wrapText="1"/>
      <protection locked="0"/>
    </xf>
    <xf numFmtId="0" fontId="18" fillId="14" borderId="7" xfId="2" applyFont="1" applyFill="1" applyBorder="1" applyAlignment="1" applyProtection="1">
      <alignment horizontal="center" wrapText="1"/>
      <protection locked="0"/>
    </xf>
    <xf numFmtId="0" fontId="18" fillId="14" borderId="9" xfId="2" applyFont="1" applyFill="1" applyBorder="1" applyAlignment="1" applyProtection="1">
      <alignment horizontal="center" wrapText="1"/>
      <protection locked="0"/>
    </xf>
    <xf numFmtId="0" fontId="35" fillId="14" borderId="3" xfId="19" applyFont="1" applyFill="1" applyBorder="1" applyAlignment="1" applyProtection="1">
      <alignment horizontal="center"/>
      <protection locked="0"/>
    </xf>
  </cellXfs>
  <cellStyles count="21">
    <cellStyle name="20 % - Farve4" xfId="3" builtinId="42"/>
    <cellStyle name="20 % - Farve4 2" xfId="17" xr:uid="{464A30A7-55FE-4FB0-B03D-00AEB712C354}"/>
    <cellStyle name="20 % - Farve5" xfId="4" builtinId="46"/>
    <cellStyle name="20 % - Farve5 2" xfId="20" xr:uid="{6F515CA0-4B56-4D7E-AED9-C5C537E8BC00}"/>
    <cellStyle name="40 % - Farve3" xfId="11" builtinId="39"/>
    <cellStyle name="40 % - Farve3 2" xfId="19" xr:uid="{E77B1D88-A54D-4A51-AFD3-91689642C2C7}"/>
    <cellStyle name="40 % - Farve5" xfId="10" builtinId="47"/>
    <cellStyle name="40 % - Farve5 2" xfId="18" xr:uid="{DE9D3205-5CAB-47F7-B58B-99829716A74F}"/>
    <cellStyle name="Bemærk!" xfId="2" builtinId="10"/>
    <cellStyle name="Bemærk! 2" xfId="13" xr:uid="{E10FBC7F-7945-42E3-8D2C-9D8A6B7E3742}"/>
    <cellStyle name="Comma 3" xfId="16" xr:uid="{6C72A27C-1398-4143-A016-2FB22504610E}"/>
    <cellStyle name="Komma" xfId="1" builtinId="3"/>
    <cellStyle name="Komma 2" xfId="12" xr:uid="{A9076ECC-3F02-4AC2-830E-9C2663EA94F3}"/>
    <cellStyle name="Normal" xfId="0" builtinId="0"/>
    <cellStyle name="Normal 2" xfId="8" xr:uid="{89C84F23-3992-49A3-8C0F-13F50FF7E28A}"/>
    <cellStyle name="Normal 2 2" xfId="15" xr:uid="{35BB886E-E752-4425-96FF-549858059AA3}"/>
    <cellStyle name="Overskrift 1" xfId="6" builtinId="16"/>
    <cellStyle name="Overskrift 4" xfId="7" builtinId="19"/>
    <cellStyle name="Procent" xfId="9" builtinId="5"/>
    <cellStyle name="Procent 2" xfId="14" xr:uid="{D239967C-B182-416F-A1AA-BE55D748CF45}"/>
    <cellStyle name="Titel" xfId="5" builtinId="1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4076701</xdr:colOff>
      <xdr:row>0</xdr:row>
      <xdr:rowOff>47625</xdr:rowOff>
    </xdr:from>
    <xdr:to>
      <xdr:col>2</xdr:col>
      <xdr:colOff>1501314</xdr:colOff>
      <xdr:row>2</xdr:row>
      <xdr:rowOff>95250</xdr:rowOff>
    </xdr:to>
    <xdr:pic>
      <xdr:nvPicPr>
        <xdr:cNvPr id="3" name="Billede 2">
          <a:extLst>
            <a:ext uri="{FF2B5EF4-FFF2-40B4-BE49-F238E27FC236}">
              <a16:creationId xmlns:a16="http://schemas.microsoft.com/office/drawing/2014/main" id="{807324E3-4E9C-47A7-B7A6-EC85C46215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4851" y="47625"/>
          <a:ext cx="2596688" cy="514350"/>
        </a:xfrm>
        <a:prstGeom prst="rect">
          <a:avLst/>
        </a:prstGeom>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C1B10-FBF1-4EAF-BCF0-B73E80DED703}">
  <dimension ref="A1:G16"/>
  <sheetViews>
    <sheetView topLeftCell="A5" zoomScale="90" zoomScaleNormal="90" zoomScaleSheetLayoutView="120" workbookViewId="0">
      <selection activeCell="D11" sqref="D11"/>
    </sheetView>
  </sheetViews>
  <sheetFormatPr defaultColWidth="9.28515625" defaultRowHeight="12.75" x14ac:dyDescent="0.2"/>
  <cols>
    <col min="1" max="1" width="1.7109375" style="1" customWidth="1"/>
    <col min="2" max="2" width="15.7109375" style="1" customWidth="1"/>
    <col min="3" max="3" width="29.7109375" style="1" customWidth="1"/>
    <col min="4" max="4" width="76.42578125" style="6" customWidth="1"/>
    <col min="5" max="5" width="8.7109375" style="6"/>
    <col min="6" max="6" width="11.7109375" style="6" customWidth="1"/>
    <col min="7" max="7" width="79.42578125" style="6" customWidth="1"/>
    <col min="8" max="16384" width="9.28515625" style="1"/>
  </cols>
  <sheetData>
    <row r="1" spans="1:7" ht="30" x14ac:dyDescent="0.4">
      <c r="B1" s="2" t="s">
        <v>0</v>
      </c>
    </row>
    <row r="3" spans="1:7" ht="19.5" x14ac:dyDescent="0.3">
      <c r="B3" s="43" t="s">
        <v>1</v>
      </c>
      <c r="C3" s="34"/>
    </row>
    <row r="4" spans="1:7" ht="15" x14ac:dyDescent="0.2">
      <c r="B4" s="7" t="s">
        <v>2</v>
      </c>
      <c r="C4" s="7"/>
      <c r="D4" s="7"/>
      <c r="E4" s="1"/>
      <c r="F4" s="1"/>
      <c r="G4" s="1"/>
    </row>
    <row r="5" spans="1:7" ht="63.75" x14ac:dyDescent="0.2">
      <c r="B5" s="8" t="s">
        <v>3</v>
      </c>
      <c r="C5" s="44" t="s">
        <v>4</v>
      </c>
      <c r="D5" s="9" t="s">
        <v>148</v>
      </c>
      <c r="E5" s="1"/>
      <c r="F5" s="1"/>
      <c r="G5" s="1"/>
    </row>
    <row r="6" spans="1:7" ht="38.25" x14ac:dyDescent="0.2">
      <c r="B6" s="8" t="s">
        <v>5</v>
      </c>
      <c r="C6" s="44" t="s">
        <v>6</v>
      </c>
      <c r="D6" s="9" t="s">
        <v>7</v>
      </c>
      <c r="E6" s="1"/>
      <c r="F6" s="1"/>
      <c r="G6" s="71"/>
    </row>
    <row r="7" spans="1:7" ht="25.5" x14ac:dyDescent="0.2">
      <c r="B7" s="8"/>
      <c r="C7" s="45" t="s">
        <v>8</v>
      </c>
      <c r="D7" s="49" t="s">
        <v>149</v>
      </c>
      <c r="E7" s="1"/>
      <c r="F7" s="1"/>
      <c r="G7" s="71"/>
    </row>
    <row r="8" spans="1:7" ht="25.5" x14ac:dyDescent="0.2">
      <c r="A8" s="4"/>
      <c r="B8" s="8"/>
      <c r="C8" s="45" t="s">
        <v>9</v>
      </c>
      <c r="D8" s="49" t="s">
        <v>150</v>
      </c>
      <c r="E8" s="1"/>
      <c r="F8" s="1"/>
      <c r="G8" s="71"/>
    </row>
    <row r="9" spans="1:7" ht="38.25" x14ac:dyDescent="0.2">
      <c r="B9" s="8"/>
      <c r="C9" s="45" t="s">
        <v>10</v>
      </c>
      <c r="D9" s="49" t="s">
        <v>151</v>
      </c>
      <c r="E9" s="1"/>
      <c r="F9" s="1"/>
      <c r="G9" s="71"/>
    </row>
    <row r="10" spans="1:7" ht="25.5" x14ac:dyDescent="0.2">
      <c r="B10" s="8"/>
      <c r="C10" s="46" t="s">
        <v>11</v>
      </c>
      <c r="D10" s="49" t="s">
        <v>152</v>
      </c>
      <c r="E10" s="1"/>
      <c r="F10" s="1"/>
      <c r="G10" s="71"/>
    </row>
    <row r="11" spans="1:7" ht="25.5" x14ac:dyDescent="0.2">
      <c r="B11" s="8"/>
      <c r="C11" s="46" t="s">
        <v>12</v>
      </c>
      <c r="D11" s="49" t="s">
        <v>153</v>
      </c>
      <c r="E11" s="1"/>
      <c r="F11" s="1"/>
      <c r="G11" s="72"/>
    </row>
    <row r="12" spans="1:7" x14ac:dyDescent="0.2">
      <c r="B12" s="8" t="s">
        <v>13</v>
      </c>
      <c r="C12" s="44" t="s">
        <v>14</v>
      </c>
      <c r="D12" s="49" t="s">
        <v>154</v>
      </c>
      <c r="E12" s="1"/>
      <c r="F12" s="1"/>
      <c r="G12" s="72"/>
    </row>
    <row r="13" spans="1:7" ht="51" x14ac:dyDescent="0.2">
      <c r="B13" s="8" t="s">
        <v>15</v>
      </c>
      <c r="C13" s="44" t="s">
        <v>16</v>
      </c>
      <c r="D13" s="49" t="s">
        <v>161</v>
      </c>
      <c r="E13" s="1"/>
      <c r="F13" s="1"/>
      <c r="G13" s="1"/>
    </row>
    <row r="14" spans="1:7" x14ac:dyDescent="0.2">
      <c r="B14" s="6"/>
      <c r="C14" s="6"/>
      <c r="E14" s="1"/>
      <c r="F14" s="1"/>
      <c r="G14" s="1"/>
    </row>
    <row r="15" spans="1:7" ht="15" x14ac:dyDescent="0.25">
      <c r="E15" s="3"/>
    </row>
    <row r="16" spans="1:7" ht="15" x14ac:dyDescent="0.2">
      <c r="E16" s="5"/>
      <c r="F16" s="5"/>
    </row>
  </sheetData>
  <pageMargins left="0.70866141732283472" right="0.70866141732283472" top="0.74803149606299213" bottom="0.74803149606299213" header="0.31496062992125984" footer="0.31496062992125984"/>
  <pageSetup scale="8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09"/>
  <sheetViews>
    <sheetView zoomScale="80" zoomScaleNormal="80" zoomScaleSheetLayoutView="100" workbookViewId="0">
      <selection activeCell="J27" sqref="J27"/>
    </sheetView>
  </sheetViews>
  <sheetFormatPr defaultColWidth="8.7109375" defaultRowHeight="12.75" x14ac:dyDescent="0.2"/>
  <cols>
    <col min="1" max="1" width="6.5703125" style="66" customWidth="1"/>
    <col min="2" max="2" width="77.5703125" style="66" customWidth="1"/>
    <col min="3" max="3" width="22.85546875" style="105" customWidth="1"/>
    <col min="4" max="4" width="15.5703125" style="105" customWidth="1"/>
    <col min="5" max="5" width="14.42578125" style="105" customWidth="1"/>
    <col min="6" max="16384" width="8.7109375" style="66"/>
  </cols>
  <sheetData>
    <row r="1" spans="1:5" s="74" customFormat="1" x14ac:dyDescent="0.2">
      <c r="A1" s="73" t="s">
        <v>142</v>
      </c>
    </row>
    <row r="2" spans="1:5" s="74" customFormat="1" ht="24" customHeight="1" x14ac:dyDescent="0.2">
      <c r="C2" s="74" t="s">
        <v>17</v>
      </c>
    </row>
    <row r="3" spans="1:5" s="74" customFormat="1" ht="23.25" x14ac:dyDescent="0.35">
      <c r="A3" s="75" t="s">
        <v>18</v>
      </c>
    </row>
    <row r="4" spans="1:5" s="74" customFormat="1" x14ac:dyDescent="0.2">
      <c r="A4" s="76"/>
    </row>
    <row r="5" spans="1:5" s="74" customFormat="1" ht="13.9" customHeight="1" x14ac:dyDescent="0.2">
      <c r="A5" s="76" t="s">
        <v>19</v>
      </c>
    </row>
    <row r="6" spans="1:5" s="74" customFormat="1" ht="13.9" customHeight="1" x14ac:dyDescent="0.2">
      <c r="A6" s="76"/>
    </row>
    <row r="7" spans="1:5" s="74" customFormat="1" ht="18" customHeight="1" x14ac:dyDescent="0.2">
      <c r="A7" s="66"/>
      <c r="B7" s="77" t="s">
        <v>155</v>
      </c>
      <c r="C7" s="77"/>
      <c r="D7" s="77"/>
      <c r="E7" s="77"/>
    </row>
    <row r="8" spans="1:5" s="74" customFormat="1" ht="19.5" customHeight="1" x14ac:dyDescent="0.2">
      <c r="A8" s="78" t="s">
        <v>20</v>
      </c>
    </row>
    <row r="10" spans="1:5" x14ac:dyDescent="0.2">
      <c r="A10" s="162" t="s">
        <v>21</v>
      </c>
      <c r="B10" s="162" t="s">
        <v>22</v>
      </c>
      <c r="C10" s="160" t="s">
        <v>108</v>
      </c>
      <c r="D10" s="66"/>
      <c r="E10" s="66"/>
    </row>
    <row r="11" spans="1:5" x14ac:dyDescent="0.2">
      <c r="A11" s="163"/>
      <c r="B11" s="163"/>
      <c r="C11" s="161"/>
      <c r="D11" s="79"/>
      <c r="E11" s="66"/>
    </row>
    <row r="12" spans="1:5" ht="15.75" x14ac:dyDescent="0.25">
      <c r="A12" s="80"/>
      <c r="B12" s="81"/>
      <c r="C12" s="82"/>
      <c r="D12" s="66"/>
      <c r="E12" s="66"/>
    </row>
    <row r="13" spans="1:5" s="86" customFormat="1" ht="15" x14ac:dyDescent="0.25">
      <c r="A13" s="83" t="s">
        <v>23</v>
      </c>
      <c r="B13" s="84"/>
      <c r="C13" s="85"/>
    </row>
    <row r="14" spans="1:5" x14ac:dyDescent="0.2">
      <c r="A14" s="17" t="s">
        <v>24</v>
      </c>
      <c r="B14" s="18"/>
      <c r="C14" s="38"/>
      <c r="D14" s="66"/>
      <c r="E14" s="66"/>
    </row>
    <row r="15" spans="1:5" x14ac:dyDescent="0.2">
      <c r="A15" s="17" t="s">
        <v>25</v>
      </c>
      <c r="B15" s="18"/>
      <c r="C15" s="38"/>
      <c r="D15" s="66"/>
      <c r="E15" s="66"/>
    </row>
    <row r="16" spans="1:5" x14ac:dyDescent="0.2">
      <c r="A16" s="17" t="s">
        <v>26</v>
      </c>
      <c r="B16" s="18"/>
      <c r="C16" s="38"/>
      <c r="D16" s="66"/>
      <c r="E16" s="66"/>
    </row>
    <row r="17" spans="1:5" x14ac:dyDescent="0.2">
      <c r="A17" s="17" t="s">
        <v>27</v>
      </c>
      <c r="B17" s="18"/>
      <c r="C17" s="38"/>
      <c r="D17" s="66"/>
      <c r="E17" s="66"/>
    </row>
    <row r="18" spans="1:5" x14ac:dyDescent="0.2">
      <c r="A18" s="17" t="s">
        <v>28</v>
      </c>
      <c r="B18" s="19"/>
      <c r="C18" s="38"/>
      <c r="D18" s="66"/>
      <c r="E18" s="66"/>
    </row>
    <row r="19" spans="1:5" ht="25.5" x14ac:dyDescent="0.2">
      <c r="A19" s="67" t="s">
        <v>29</v>
      </c>
      <c r="B19" s="50" t="s">
        <v>141</v>
      </c>
      <c r="C19" s="38"/>
      <c r="D19" s="66"/>
      <c r="E19" s="66"/>
    </row>
    <row r="20" spans="1:5" x14ac:dyDescent="0.2">
      <c r="A20" s="17" t="s">
        <v>30</v>
      </c>
      <c r="B20" s="19"/>
      <c r="C20" s="38"/>
      <c r="D20" s="66"/>
      <c r="E20" s="66"/>
    </row>
    <row r="21" spans="1:5" x14ac:dyDescent="0.2">
      <c r="A21" s="87" t="s">
        <v>31</v>
      </c>
      <c r="B21" s="22"/>
      <c r="C21" s="39">
        <f>SUM(C14:C20)</f>
        <v>0</v>
      </c>
      <c r="D21" s="66"/>
      <c r="E21" s="66"/>
    </row>
    <row r="22" spans="1:5" x14ac:dyDescent="0.2">
      <c r="A22" s="20"/>
      <c r="B22" s="19"/>
      <c r="C22" s="38"/>
      <c r="D22" s="66"/>
      <c r="E22" s="66"/>
    </row>
    <row r="23" spans="1:5" s="86" customFormat="1" ht="15" x14ac:dyDescent="0.25">
      <c r="A23" s="83" t="s">
        <v>32</v>
      </c>
      <c r="B23" s="84"/>
      <c r="C23" s="85"/>
    </row>
    <row r="24" spans="1:5" x14ac:dyDescent="0.2">
      <c r="A24" s="17" t="s">
        <v>33</v>
      </c>
      <c r="B24" s="18"/>
      <c r="C24" s="38"/>
      <c r="D24" s="66"/>
      <c r="E24" s="66"/>
    </row>
    <row r="25" spans="1:5" x14ac:dyDescent="0.2">
      <c r="A25" s="17" t="s">
        <v>34</v>
      </c>
      <c r="B25" s="19"/>
      <c r="C25" s="38"/>
      <c r="D25" s="66"/>
      <c r="E25" s="66"/>
    </row>
    <row r="26" spans="1:5" x14ac:dyDescent="0.2">
      <c r="A26" s="17" t="s">
        <v>35</v>
      </c>
      <c r="B26" s="19"/>
      <c r="C26" s="38"/>
      <c r="D26" s="66"/>
      <c r="E26" s="66"/>
    </row>
    <row r="27" spans="1:5" x14ac:dyDescent="0.2">
      <c r="A27" s="17" t="s">
        <v>30</v>
      </c>
      <c r="B27" s="19"/>
      <c r="C27" s="38"/>
      <c r="D27" s="66"/>
      <c r="E27" s="66"/>
    </row>
    <row r="28" spans="1:5" x14ac:dyDescent="0.2">
      <c r="A28" s="87" t="s">
        <v>36</v>
      </c>
      <c r="B28" s="22"/>
      <c r="C28" s="39">
        <f>SUM(C24:C27)</f>
        <v>0</v>
      </c>
      <c r="D28" s="66"/>
      <c r="E28" s="66"/>
    </row>
    <row r="29" spans="1:5" x14ac:dyDescent="0.2">
      <c r="A29" s="17"/>
      <c r="B29" s="19"/>
      <c r="C29" s="40"/>
      <c r="D29" s="66"/>
      <c r="E29" s="66"/>
    </row>
    <row r="30" spans="1:5" s="86" customFormat="1" ht="15" x14ac:dyDescent="0.25">
      <c r="A30" s="83" t="s">
        <v>156</v>
      </c>
      <c r="B30" s="84"/>
      <c r="C30" s="85"/>
    </row>
    <row r="31" spans="1:5" x14ac:dyDescent="0.2">
      <c r="A31" s="17" t="s">
        <v>38</v>
      </c>
      <c r="B31" s="18"/>
      <c r="C31" s="38"/>
      <c r="D31" s="66"/>
      <c r="E31" s="66"/>
    </row>
    <row r="32" spans="1:5" x14ac:dyDescent="0.2">
      <c r="A32" s="17" t="s">
        <v>39</v>
      </c>
      <c r="B32" s="18"/>
      <c r="C32" s="38"/>
      <c r="D32" s="66"/>
      <c r="E32" s="66"/>
    </row>
    <row r="33" spans="1:5" x14ac:dyDescent="0.2">
      <c r="A33" s="17" t="s">
        <v>40</v>
      </c>
      <c r="B33" s="19"/>
      <c r="C33" s="38"/>
      <c r="D33" s="66"/>
      <c r="E33" s="66"/>
    </row>
    <row r="34" spans="1:5" x14ac:dyDescent="0.2">
      <c r="A34" s="17" t="s">
        <v>30</v>
      </c>
      <c r="B34" s="19"/>
      <c r="C34" s="38"/>
      <c r="D34" s="66"/>
      <c r="E34" s="66"/>
    </row>
    <row r="35" spans="1:5" x14ac:dyDescent="0.2">
      <c r="A35" s="87" t="s">
        <v>41</v>
      </c>
      <c r="B35" s="22"/>
      <c r="C35" s="39">
        <f>SUM(C31:C34)</f>
        <v>0</v>
      </c>
      <c r="D35" s="66"/>
      <c r="E35" s="66"/>
    </row>
    <row r="36" spans="1:5" x14ac:dyDescent="0.2">
      <c r="A36" s="20"/>
      <c r="B36" s="19"/>
      <c r="C36" s="38"/>
      <c r="D36" s="66"/>
      <c r="E36" s="66"/>
    </row>
    <row r="37" spans="1:5" s="86" customFormat="1" ht="15" x14ac:dyDescent="0.25">
      <c r="A37" s="83" t="s">
        <v>42</v>
      </c>
      <c r="B37" s="84"/>
      <c r="C37" s="85"/>
    </row>
    <row r="38" spans="1:5" x14ac:dyDescent="0.2">
      <c r="A38" s="17" t="s">
        <v>43</v>
      </c>
      <c r="B38" s="18"/>
      <c r="C38" s="38"/>
      <c r="D38" s="66"/>
      <c r="E38" s="66"/>
    </row>
    <row r="39" spans="1:5" x14ac:dyDescent="0.2">
      <c r="A39" s="17" t="s">
        <v>44</v>
      </c>
      <c r="B39" s="18"/>
      <c r="C39" s="38"/>
      <c r="D39" s="66"/>
      <c r="E39" s="66"/>
    </row>
    <row r="40" spans="1:5" x14ac:dyDescent="0.2">
      <c r="A40" s="17" t="s">
        <v>45</v>
      </c>
      <c r="B40" s="19"/>
      <c r="C40" s="38"/>
      <c r="D40" s="66"/>
      <c r="E40" s="66"/>
    </row>
    <row r="41" spans="1:5" x14ac:dyDescent="0.2">
      <c r="A41" s="17" t="s">
        <v>46</v>
      </c>
      <c r="B41" s="18"/>
      <c r="C41" s="38"/>
      <c r="D41" s="66"/>
      <c r="E41" s="66"/>
    </row>
    <row r="42" spans="1:5" x14ac:dyDescent="0.2">
      <c r="A42" s="87" t="s">
        <v>47</v>
      </c>
      <c r="B42" s="22"/>
      <c r="C42" s="39">
        <f>SUM(C38:C41)</f>
        <v>0</v>
      </c>
      <c r="D42" s="66"/>
      <c r="E42" s="66"/>
    </row>
    <row r="43" spans="1:5" x14ac:dyDescent="0.2">
      <c r="A43" s="20"/>
      <c r="B43" s="19"/>
      <c r="C43" s="38"/>
      <c r="D43" s="66"/>
      <c r="E43" s="66"/>
    </row>
    <row r="44" spans="1:5" s="86" customFormat="1" ht="15" x14ac:dyDescent="0.25">
      <c r="A44" s="83" t="s">
        <v>48</v>
      </c>
      <c r="B44" s="84"/>
      <c r="C44" s="85"/>
    </row>
    <row r="45" spans="1:5" x14ac:dyDescent="0.2">
      <c r="A45" s="17" t="s">
        <v>49</v>
      </c>
      <c r="B45" s="18"/>
      <c r="C45" s="38"/>
      <c r="D45" s="66"/>
      <c r="E45" s="66"/>
    </row>
    <row r="46" spans="1:5" x14ac:dyDescent="0.2">
      <c r="A46" s="17" t="s">
        <v>50</v>
      </c>
      <c r="B46" s="18"/>
      <c r="C46" s="38"/>
      <c r="D46" s="66"/>
      <c r="E46" s="66"/>
    </row>
    <row r="47" spans="1:5" x14ac:dyDescent="0.2">
      <c r="A47" s="17" t="s">
        <v>51</v>
      </c>
      <c r="B47" s="18"/>
      <c r="C47" s="38"/>
      <c r="D47" s="66"/>
      <c r="E47" s="66"/>
    </row>
    <row r="48" spans="1:5" x14ac:dyDescent="0.2">
      <c r="A48" s="17" t="s">
        <v>46</v>
      </c>
      <c r="B48" s="18"/>
      <c r="C48" s="38"/>
      <c r="D48" s="66"/>
      <c r="E48" s="66"/>
    </row>
    <row r="49" spans="1:5" x14ac:dyDescent="0.2">
      <c r="A49" s="87" t="s">
        <v>52</v>
      </c>
      <c r="B49" s="22"/>
      <c r="C49" s="39">
        <f>SUM(C45:C48)</f>
        <v>0</v>
      </c>
      <c r="D49" s="66"/>
      <c r="E49" s="66"/>
    </row>
    <row r="50" spans="1:5" x14ac:dyDescent="0.2">
      <c r="A50" s="20"/>
      <c r="B50" s="19"/>
      <c r="C50" s="38"/>
      <c r="D50" s="66"/>
      <c r="E50" s="66"/>
    </row>
    <row r="51" spans="1:5" s="86" customFormat="1" ht="15" x14ac:dyDescent="0.25">
      <c r="A51" s="83" t="s">
        <v>53</v>
      </c>
      <c r="B51" s="84"/>
      <c r="C51" s="85"/>
    </row>
    <row r="52" spans="1:5" x14ac:dyDescent="0.2">
      <c r="A52" s="17" t="s">
        <v>54</v>
      </c>
      <c r="B52" s="18" t="s">
        <v>55</v>
      </c>
      <c r="C52" s="41">
        <f>'3. Dansk timeanvendelse'!$J$14</f>
        <v>0</v>
      </c>
      <c r="D52" s="66"/>
      <c r="E52" s="66"/>
    </row>
    <row r="53" spans="1:5" x14ac:dyDescent="0.2">
      <c r="A53" s="17" t="s">
        <v>56</v>
      </c>
      <c r="B53" s="18"/>
      <c r="C53" s="38"/>
      <c r="D53" s="66"/>
      <c r="E53" s="66"/>
    </row>
    <row r="54" spans="1:5" x14ac:dyDescent="0.2">
      <c r="A54" s="17" t="s">
        <v>57</v>
      </c>
      <c r="B54" s="18"/>
      <c r="C54" s="38"/>
      <c r="D54" s="66"/>
      <c r="E54" s="66"/>
    </row>
    <row r="55" spans="1:5" x14ac:dyDescent="0.2">
      <c r="A55" s="17" t="s">
        <v>46</v>
      </c>
      <c r="B55" s="18"/>
      <c r="C55" s="38"/>
      <c r="D55" s="66"/>
      <c r="E55" s="66"/>
    </row>
    <row r="56" spans="1:5" x14ac:dyDescent="0.2">
      <c r="A56" s="87" t="s">
        <v>58</v>
      </c>
      <c r="B56" s="22"/>
      <c r="C56" s="39">
        <f>SUM(C52:C55)</f>
        <v>0</v>
      </c>
      <c r="D56" s="66"/>
      <c r="E56" s="66"/>
    </row>
    <row r="57" spans="1:5" x14ac:dyDescent="0.2">
      <c r="A57" s="20"/>
      <c r="B57" s="19"/>
      <c r="C57" s="38"/>
      <c r="D57" s="66"/>
      <c r="E57" s="66"/>
    </row>
    <row r="58" spans="1:5" s="86" customFormat="1" ht="15" x14ac:dyDescent="0.25">
      <c r="A58" s="83" t="s">
        <v>157</v>
      </c>
      <c r="B58" s="84"/>
      <c r="C58" s="85"/>
    </row>
    <row r="59" spans="1:5" x14ac:dyDescent="0.2">
      <c r="A59" s="17" t="s">
        <v>60</v>
      </c>
      <c r="B59" s="50" t="s">
        <v>61</v>
      </c>
      <c r="C59" s="41">
        <f>'3. Dansk timeanvendelse'!$J$28</f>
        <v>0</v>
      </c>
      <c r="D59" s="66"/>
      <c r="E59" s="66"/>
    </row>
    <row r="60" spans="1:5" x14ac:dyDescent="0.2">
      <c r="A60" s="17" t="s">
        <v>62</v>
      </c>
      <c r="B60" s="18"/>
      <c r="C60" s="38"/>
      <c r="D60" s="66"/>
      <c r="E60" s="66"/>
    </row>
    <row r="61" spans="1:5" x14ac:dyDescent="0.2">
      <c r="A61" s="17" t="s">
        <v>63</v>
      </c>
      <c r="B61" s="18"/>
      <c r="C61" s="38"/>
      <c r="D61" s="66"/>
      <c r="E61" s="66"/>
    </row>
    <row r="62" spans="1:5" x14ac:dyDescent="0.2">
      <c r="A62" s="17" t="s">
        <v>46</v>
      </c>
      <c r="B62" s="18"/>
      <c r="C62" s="38"/>
      <c r="D62" s="66"/>
      <c r="E62" s="66"/>
    </row>
    <row r="63" spans="1:5" x14ac:dyDescent="0.2">
      <c r="A63" s="87" t="s">
        <v>64</v>
      </c>
      <c r="B63" s="22"/>
      <c r="C63" s="39">
        <f>SUM(C59:C62)</f>
        <v>0</v>
      </c>
      <c r="D63" s="66"/>
      <c r="E63" s="66"/>
    </row>
    <row r="64" spans="1:5" x14ac:dyDescent="0.2">
      <c r="A64" s="20"/>
      <c r="B64" s="19"/>
      <c r="C64" s="38"/>
      <c r="D64" s="66"/>
      <c r="E64" s="66"/>
    </row>
    <row r="65" spans="1:5" s="89" customFormat="1" ht="15.75" x14ac:dyDescent="0.25">
      <c r="A65" s="88" t="s">
        <v>65</v>
      </c>
      <c r="B65" s="47"/>
      <c r="C65" s="48">
        <f>C21+C28+C35+C42+C49+C56+C63</f>
        <v>0</v>
      </c>
    </row>
    <row r="66" spans="1:5" x14ac:dyDescent="0.2">
      <c r="A66" s="17"/>
      <c r="B66" s="19"/>
      <c r="C66" s="38"/>
      <c r="D66" s="66"/>
      <c r="E66" s="66"/>
    </row>
    <row r="67" spans="1:5" s="86" customFormat="1" ht="15" x14ac:dyDescent="0.25">
      <c r="A67" s="83" t="s">
        <v>158</v>
      </c>
      <c r="B67" s="84"/>
      <c r="C67" s="85"/>
    </row>
    <row r="68" spans="1:5" x14ac:dyDescent="0.2">
      <c r="A68" s="17" t="s">
        <v>138</v>
      </c>
      <c r="B68" s="18" t="s">
        <v>66</v>
      </c>
      <c r="C68" s="41">
        <f>'3. Dansk timeanvendelse'!$J$42</f>
        <v>0</v>
      </c>
      <c r="D68" s="66"/>
      <c r="E68" s="66"/>
    </row>
    <row r="69" spans="1:5" x14ac:dyDescent="0.2">
      <c r="A69" s="17" t="s">
        <v>139</v>
      </c>
      <c r="B69" s="18"/>
      <c r="C69" s="38"/>
      <c r="D69" s="66"/>
      <c r="E69" s="66"/>
    </row>
    <row r="70" spans="1:5" x14ac:dyDescent="0.2">
      <c r="A70" s="17" t="s">
        <v>140</v>
      </c>
      <c r="B70" s="18"/>
      <c r="C70" s="38"/>
      <c r="D70" s="66"/>
      <c r="E70" s="66"/>
    </row>
    <row r="71" spans="1:5" x14ac:dyDescent="0.2">
      <c r="A71" s="17" t="s">
        <v>46</v>
      </c>
      <c r="B71" s="18"/>
      <c r="C71" s="38"/>
      <c r="D71" s="66"/>
      <c r="E71" s="66"/>
    </row>
    <row r="72" spans="1:5" x14ac:dyDescent="0.2">
      <c r="A72" s="90" t="s">
        <v>67</v>
      </c>
      <c r="B72" s="91">
        <f>C65*2%</f>
        <v>0</v>
      </c>
      <c r="C72" s="42"/>
      <c r="D72" s="66"/>
      <c r="E72" s="66"/>
    </row>
    <row r="73" spans="1:5" s="86" customFormat="1" ht="15" x14ac:dyDescent="0.25">
      <c r="A73" s="87" t="s">
        <v>68</v>
      </c>
      <c r="B73" s="22"/>
      <c r="C73" s="39">
        <f>SUM(C68:C71)</f>
        <v>0</v>
      </c>
    </row>
    <row r="74" spans="1:5" x14ac:dyDescent="0.2">
      <c r="A74" s="17"/>
      <c r="B74" s="19"/>
      <c r="C74" s="38"/>
      <c r="D74" s="66"/>
      <c r="E74" s="66"/>
    </row>
    <row r="75" spans="1:5" s="89" customFormat="1" ht="15.75" x14ac:dyDescent="0.25">
      <c r="A75" s="88" t="s">
        <v>69</v>
      </c>
      <c r="B75" s="47"/>
      <c r="C75" s="48">
        <f>C65+C73</f>
        <v>0</v>
      </c>
    </row>
    <row r="76" spans="1:5" x14ac:dyDescent="0.2">
      <c r="A76" s="17"/>
      <c r="B76" s="19"/>
      <c r="C76" s="38"/>
      <c r="D76" s="66"/>
      <c r="E76" s="66"/>
    </row>
    <row r="77" spans="1:5" s="86" customFormat="1" ht="15" x14ac:dyDescent="0.25">
      <c r="A77" s="83" t="s">
        <v>70</v>
      </c>
      <c r="B77" s="83"/>
      <c r="C77" s="92"/>
    </row>
    <row r="78" spans="1:5" s="86" customFormat="1" ht="15" x14ac:dyDescent="0.25">
      <c r="A78" s="17" t="s">
        <v>129</v>
      </c>
      <c r="B78" s="66" t="s">
        <v>131</v>
      </c>
      <c r="C78" s="61"/>
    </row>
    <row r="79" spans="1:5" s="86" customFormat="1" ht="15" x14ac:dyDescent="0.25">
      <c r="A79" s="90" t="s">
        <v>71</v>
      </c>
      <c r="B79" s="91">
        <f>C75*6%</f>
        <v>0</v>
      </c>
      <c r="C79" s="42"/>
    </row>
    <row r="80" spans="1:5" s="86" customFormat="1" ht="15" x14ac:dyDescent="0.25">
      <c r="A80" s="90" t="s">
        <v>67</v>
      </c>
      <c r="B80" s="91">
        <f>C75*10%</f>
        <v>0</v>
      </c>
      <c r="C80" s="42"/>
    </row>
    <row r="81" spans="1:5" s="86" customFormat="1" ht="15" x14ac:dyDescent="0.25">
      <c r="A81" s="87" t="s">
        <v>130</v>
      </c>
      <c r="B81" s="22"/>
      <c r="C81" s="39">
        <f>C78</f>
        <v>0</v>
      </c>
    </row>
    <row r="82" spans="1:5" x14ac:dyDescent="0.2">
      <c r="A82" s="17"/>
      <c r="B82" s="93"/>
      <c r="C82" s="38"/>
      <c r="D82" s="66"/>
      <c r="E82" s="66"/>
    </row>
    <row r="83" spans="1:5" s="86" customFormat="1" ht="15" x14ac:dyDescent="0.25">
      <c r="A83" s="83" t="s">
        <v>72</v>
      </c>
      <c r="B83" s="83"/>
      <c r="C83" s="94"/>
    </row>
    <row r="84" spans="1:5" s="86" customFormat="1" ht="15" x14ac:dyDescent="0.25">
      <c r="A84" s="17" t="s">
        <v>133</v>
      </c>
      <c r="B84" s="66" t="s">
        <v>134</v>
      </c>
      <c r="C84" s="95"/>
    </row>
    <row r="85" spans="1:5" x14ac:dyDescent="0.2">
      <c r="A85" s="87" t="s">
        <v>132</v>
      </c>
      <c r="B85" s="22"/>
      <c r="C85" s="39">
        <f>C84</f>
        <v>0</v>
      </c>
      <c r="D85" s="66"/>
      <c r="E85" s="66"/>
    </row>
    <row r="86" spans="1:5" x14ac:dyDescent="0.2">
      <c r="A86" s="20"/>
      <c r="B86" s="64"/>
      <c r="C86" s="65"/>
      <c r="D86" s="66"/>
      <c r="E86" s="66"/>
    </row>
    <row r="87" spans="1:5" s="89" customFormat="1" ht="15.75" x14ac:dyDescent="0.25">
      <c r="A87" s="88" t="s">
        <v>73</v>
      </c>
      <c r="B87" s="47"/>
      <c r="C87" s="48">
        <f>C75+C81+C85</f>
        <v>0</v>
      </c>
    </row>
    <row r="88" spans="1:5" x14ac:dyDescent="0.2">
      <c r="A88" s="20"/>
      <c r="B88" s="19"/>
      <c r="C88" s="65"/>
      <c r="D88" s="66"/>
      <c r="E88" s="66"/>
    </row>
    <row r="89" spans="1:5" s="86" customFormat="1" ht="15" x14ac:dyDescent="0.25">
      <c r="A89" s="96" t="s">
        <v>74</v>
      </c>
      <c r="B89" s="62"/>
      <c r="C89" s="63"/>
    </row>
    <row r="90" spans="1:5" s="86" customFormat="1" ht="15" x14ac:dyDescent="0.25">
      <c r="A90" s="17" t="s">
        <v>128</v>
      </c>
      <c r="B90" s="66" t="s">
        <v>137</v>
      </c>
      <c r="C90" s="61"/>
    </row>
    <row r="91" spans="1:5" x14ac:dyDescent="0.2">
      <c r="A91" s="90" t="s">
        <v>67</v>
      </c>
      <c r="B91" s="91">
        <f>C87*7%</f>
        <v>0</v>
      </c>
      <c r="C91" s="42"/>
      <c r="D91" s="66"/>
      <c r="E91" s="66"/>
    </row>
    <row r="92" spans="1:5" x14ac:dyDescent="0.2">
      <c r="A92" s="87" t="s">
        <v>135</v>
      </c>
      <c r="B92" s="22"/>
      <c r="C92" s="39">
        <f>C90</f>
        <v>0</v>
      </c>
      <c r="D92" s="66"/>
      <c r="E92" s="66"/>
    </row>
    <row r="93" spans="1:5" x14ac:dyDescent="0.2">
      <c r="A93" s="17"/>
      <c r="B93" s="93"/>
      <c r="C93" s="38"/>
      <c r="D93" s="66"/>
      <c r="E93" s="66"/>
    </row>
    <row r="94" spans="1:5" s="89" customFormat="1" ht="15.75" x14ac:dyDescent="0.25">
      <c r="A94" s="88" t="s">
        <v>136</v>
      </c>
      <c r="B94" s="47"/>
      <c r="C94" s="48">
        <f>+C87+C92</f>
        <v>0</v>
      </c>
    </row>
    <row r="95" spans="1:5" s="89" customFormat="1" ht="15.75" x14ac:dyDescent="0.25">
      <c r="A95" s="97"/>
      <c r="B95" s="58"/>
      <c r="C95" s="59"/>
    </row>
    <row r="96" spans="1:5" s="89" customFormat="1" ht="15.75" x14ac:dyDescent="0.25">
      <c r="A96" s="98" t="s">
        <v>124</v>
      </c>
      <c r="B96" s="60"/>
      <c r="C96" s="99"/>
    </row>
    <row r="97" spans="1:5" s="89" customFormat="1" ht="15.75" x14ac:dyDescent="0.25">
      <c r="A97" s="66"/>
      <c r="B97" s="100"/>
      <c r="C97" s="101"/>
    </row>
    <row r="98" spans="1:5" s="89" customFormat="1" ht="15.75" x14ac:dyDescent="0.25">
      <c r="A98" s="98" t="s">
        <v>125</v>
      </c>
      <c r="B98" s="60"/>
      <c r="C98" s="102">
        <f>C94+C96</f>
        <v>0</v>
      </c>
    </row>
    <row r="99" spans="1:5" x14ac:dyDescent="0.2">
      <c r="B99" s="103" t="s">
        <v>126</v>
      </c>
      <c r="C99" s="104">
        <f>C98-(C94+C96)</f>
        <v>0</v>
      </c>
    </row>
    <row r="101" spans="1:5" ht="15.75" x14ac:dyDescent="0.25">
      <c r="B101" s="158" t="s">
        <v>76</v>
      </c>
      <c r="C101" s="159"/>
      <c r="D101" s="66"/>
      <c r="E101" s="66"/>
    </row>
    <row r="102" spans="1:5" x14ac:dyDescent="0.2">
      <c r="B102" s="106" t="s">
        <v>77</v>
      </c>
      <c r="C102" s="107">
        <v>0</v>
      </c>
      <c r="D102" s="108"/>
      <c r="E102" s="108"/>
    </row>
    <row r="103" spans="1:5" x14ac:dyDescent="0.2">
      <c r="B103" s="106" t="s">
        <v>78</v>
      </c>
      <c r="C103" s="107">
        <v>0</v>
      </c>
      <c r="D103" s="108"/>
      <c r="E103" s="108"/>
    </row>
    <row r="104" spans="1:5" x14ac:dyDescent="0.2">
      <c r="B104" s="106" t="s">
        <v>79</v>
      </c>
      <c r="C104" s="107">
        <v>0</v>
      </c>
      <c r="D104" s="108"/>
      <c r="E104" s="108"/>
    </row>
    <row r="105" spans="1:5" x14ac:dyDescent="0.2">
      <c r="B105" s="109" t="s">
        <v>80</v>
      </c>
      <c r="C105" s="107">
        <v>0</v>
      </c>
      <c r="D105" s="66"/>
      <c r="E105" s="66"/>
    </row>
    <row r="106" spans="1:5" x14ac:dyDescent="0.2">
      <c r="B106" s="109" t="s">
        <v>81</v>
      </c>
      <c r="C106" s="107">
        <v>0</v>
      </c>
      <c r="D106" s="66"/>
      <c r="E106" s="66"/>
    </row>
    <row r="107" spans="1:5" x14ac:dyDescent="0.2">
      <c r="B107" s="69" t="s">
        <v>82</v>
      </c>
      <c r="C107" s="110">
        <f>SUM(C102:C106)</f>
        <v>0</v>
      </c>
      <c r="D107" s="66"/>
      <c r="E107" s="66"/>
    </row>
    <row r="108" spans="1:5" x14ac:dyDescent="0.2">
      <c r="B108" s="66" t="s">
        <v>83</v>
      </c>
      <c r="C108" s="66"/>
      <c r="D108" s="66"/>
      <c r="E108" s="66"/>
    </row>
    <row r="109" spans="1:5" ht="38.25" x14ac:dyDescent="0.2">
      <c r="B109" s="111" t="s">
        <v>159</v>
      </c>
    </row>
  </sheetData>
  <sheetProtection algorithmName="SHA-512" hashValue="9HxnF9196t/bb90YQ72+DaWHn5UBd49ivdrcuAu7B0g8+uIkznDSy48sqctZBzJdtA9rLVQIucZ/+zWiJTLDCQ==" saltValue="Uq/Z8xL7BPLIbLMxCsrkQQ==" spinCount="100000" sheet="1" objects="1" scenarios="1" formatCells="0" formatColumns="0" formatRows="0" insertColumns="0" insertRows="0" insertHyperlinks="0" deleteColumns="0" deleteRows="0"/>
  <mergeCells count="4">
    <mergeCell ref="B101:C101"/>
    <mergeCell ref="C10:C11"/>
    <mergeCell ref="A10:A11"/>
    <mergeCell ref="B10:B11"/>
  </mergeCells>
  <phoneticPr fontId="0" type="noConversion"/>
  <conditionalFormatting sqref="C73">
    <cfRule type="cellIs" dxfId="3" priority="4" operator="greaterThan">
      <formula>$B$72</formula>
    </cfRule>
  </conditionalFormatting>
  <conditionalFormatting sqref="C81">
    <cfRule type="cellIs" dxfId="2" priority="3" operator="greaterThan">
      <formula>$B$80</formula>
    </cfRule>
    <cfRule type="cellIs" dxfId="1" priority="2" operator="lessThan">
      <formula>$B$79</formula>
    </cfRule>
  </conditionalFormatting>
  <conditionalFormatting sqref="C92">
    <cfRule type="cellIs" dxfId="0" priority="1" operator="greaterThan">
      <formula>$B$91</formula>
    </cfRule>
  </conditionalFormatting>
  <pageMargins left="2.3622047244094491" right="0.31496062992125984" top="0.74803149606299213" bottom="0.74803149606299213" header="0.31496062992125984" footer="0.31496062992125984"/>
  <pageSetup paperSize="8" scale="75" orientation="portrait" r:id="rId1"/>
  <headerFooter alignWithMargins="0"/>
  <ignoredErrors>
    <ignoredError sqref="C35:C37 C93 C49:C51 C82 C22:C23 C56:C59 C28:C30 C42:C44 C52 C76 C68 C66:C67 C88 C63:C64 C72 C7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43EAD-6FDC-4E29-A411-A33FD523E02F}">
  <sheetPr>
    <outlinePr summaryBelow="0" summaryRight="0"/>
    <pageSetUpPr fitToPage="1"/>
  </sheetPr>
  <dimension ref="A1:I48"/>
  <sheetViews>
    <sheetView topLeftCell="A3" zoomScale="80" zoomScaleNormal="80" zoomScaleSheetLayoutView="100" workbookViewId="0"/>
  </sheetViews>
  <sheetFormatPr defaultColWidth="8.7109375" defaultRowHeight="12.75" x14ac:dyDescent="0.2"/>
  <cols>
    <col min="1" max="1" width="6.5703125" style="6" customWidth="1"/>
    <col min="2" max="2" width="77.7109375" style="6" customWidth="1"/>
    <col min="3" max="3" width="3.5703125" style="6" customWidth="1"/>
    <col min="4" max="4" width="15" style="6" bestFit="1" customWidth="1"/>
    <col min="5" max="5" width="11.28515625" style="6" bestFit="1" customWidth="1"/>
    <col min="6" max="6" width="11.42578125" style="6" customWidth="1"/>
    <col min="7" max="7" width="11.5703125" style="12" bestFit="1" customWidth="1"/>
    <col min="8" max="8" width="12.5703125" style="12" customWidth="1"/>
    <col min="9" max="9" width="3.42578125" style="6" customWidth="1"/>
    <col min="10" max="10" width="8.140625" style="6" customWidth="1"/>
    <col min="11" max="11" width="2.5703125" style="6" customWidth="1"/>
    <col min="12" max="16384" width="8.7109375" style="6"/>
  </cols>
  <sheetData>
    <row r="1" spans="1:9" ht="23.25" x14ac:dyDescent="0.35">
      <c r="A1" s="21" t="s">
        <v>6</v>
      </c>
      <c r="F1" s="10"/>
      <c r="G1" s="11"/>
      <c r="H1" s="11"/>
    </row>
    <row r="2" spans="1:9" ht="15.75" x14ac:dyDescent="0.25">
      <c r="A2" s="13"/>
      <c r="B2" s="13"/>
      <c r="C2" s="13"/>
      <c r="D2" s="13"/>
    </row>
    <row r="3" spans="1:9" ht="29.65" customHeight="1" x14ac:dyDescent="0.2">
      <c r="A3" s="164" t="s">
        <v>84</v>
      </c>
      <c r="B3" s="164"/>
      <c r="C3" s="27"/>
      <c r="D3" s="164" t="s">
        <v>85</v>
      </c>
      <c r="E3" s="164"/>
      <c r="F3" s="164"/>
      <c r="G3" s="164"/>
      <c r="H3" s="164"/>
    </row>
    <row r="4" spans="1:9" ht="45" x14ac:dyDescent="0.25">
      <c r="A4" s="25" t="s">
        <v>21</v>
      </c>
      <c r="B4" s="25" t="s">
        <v>86</v>
      </c>
      <c r="C4" s="28"/>
      <c r="D4" s="26" t="s">
        <v>8</v>
      </c>
      <c r="E4" s="26" t="s">
        <v>9</v>
      </c>
      <c r="F4" s="26" t="s">
        <v>10</v>
      </c>
      <c r="G4" s="26" t="s">
        <v>87</v>
      </c>
      <c r="H4" s="26" t="s">
        <v>88</v>
      </c>
      <c r="I4" s="14"/>
    </row>
    <row r="5" spans="1:9" ht="15.75" x14ac:dyDescent="0.25">
      <c r="A5" s="24"/>
      <c r="B5" s="16"/>
      <c r="C5" s="15"/>
      <c r="D5" s="15"/>
      <c r="E5" s="15"/>
      <c r="F5" s="15"/>
      <c r="G5" s="51"/>
      <c r="H5" s="55"/>
    </row>
    <row r="6" spans="1:9" x14ac:dyDescent="0.2">
      <c r="A6" s="17" t="s">
        <v>24</v>
      </c>
      <c r="B6" s="23"/>
      <c r="C6" s="29"/>
      <c r="D6" s="18"/>
      <c r="E6" s="18"/>
      <c r="F6" s="18"/>
      <c r="G6" s="52"/>
      <c r="H6" s="56">
        <f>E6*F6*G6</f>
        <v>0</v>
      </c>
    </row>
    <row r="7" spans="1:9" x14ac:dyDescent="0.2">
      <c r="A7" s="17" t="s">
        <v>25</v>
      </c>
      <c r="B7" s="23"/>
      <c r="C7" s="29"/>
      <c r="D7" s="18"/>
      <c r="E7" s="18"/>
      <c r="F7" s="18"/>
      <c r="G7" s="52"/>
      <c r="H7" s="56">
        <f>E7*F7*G7</f>
        <v>0</v>
      </c>
    </row>
    <row r="8" spans="1:9" x14ac:dyDescent="0.2">
      <c r="A8" s="17" t="s">
        <v>26</v>
      </c>
      <c r="B8" s="23"/>
      <c r="C8" s="29"/>
      <c r="D8" s="18"/>
      <c r="E8" s="18"/>
      <c r="F8" s="18"/>
      <c r="G8" s="52"/>
      <c r="H8" s="56">
        <f>E8*F8*G8</f>
        <v>0</v>
      </c>
    </row>
    <row r="9" spans="1:9" x14ac:dyDescent="0.2">
      <c r="A9" s="17" t="s">
        <v>89</v>
      </c>
      <c r="B9" s="16"/>
      <c r="C9" s="15"/>
      <c r="D9" s="18"/>
      <c r="E9" s="18"/>
      <c r="F9" s="18"/>
      <c r="G9" s="52"/>
      <c r="H9" s="56">
        <f>E9*F9*G9</f>
        <v>0</v>
      </c>
    </row>
    <row r="10" spans="1:9" x14ac:dyDescent="0.2">
      <c r="A10" s="17"/>
      <c r="B10" s="16"/>
      <c r="C10" s="15"/>
      <c r="D10" s="18"/>
      <c r="E10" s="18"/>
      <c r="F10" s="18"/>
      <c r="G10" s="52"/>
      <c r="H10" s="56">
        <f>E10*F10*G10</f>
        <v>0</v>
      </c>
    </row>
    <row r="11" spans="1:9" x14ac:dyDescent="0.2">
      <c r="A11" s="17"/>
      <c r="B11" s="16"/>
      <c r="C11" s="15"/>
      <c r="D11" s="19"/>
      <c r="E11" s="19"/>
      <c r="F11" s="19"/>
      <c r="G11" s="53"/>
      <c r="H11" s="56">
        <f t="shared" ref="H11:H13" si="0">E11*F11*G11</f>
        <v>0</v>
      </c>
    </row>
    <row r="12" spans="1:9" x14ac:dyDescent="0.2">
      <c r="A12" s="17"/>
      <c r="B12" s="16"/>
      <c r="C12" s="15"/>
      <c r="D12" s="19"/>
      <c r="E12" s="19"/>
      <c r="F12" s="19"/>
      <c r="G12" s="53"/>
      <c r="H12" s="56">
        <f t="shared" si="0"/>
        <v>0</v>
      </c>
    </row>
    <row r="13" spans="1:9" x14ac:dyDescent="0.2">
      <c r="A13" s="17"/>
      <c r="B13" s="16"/>
      <c r="C13" s="15"/>
      <c r="D13" s="19"/>
      <c r="E13" s="19"/>
      <c r="F13" s="19"/>
      <c r="G13" s="53"/>
      <c r="H13" s="56">
        <f t="shared" si="0"/>
        <v>0</v>
      </c>
    </row>
    <row r="14" spans="1:9" x14ac:dyDescent="0.2">
      <c r="A14" s="17"/>
      <c r="B14" s="16"/>
      <c r="C14" s="15"/>
      <c r="D14" s="19"/>
      <c r="E14" s="19"/>
      <c r="F14" s="19"/>
      <c r="G14" s="53"/>
      <c r="H14" s="56">
        <f t="shared" ref="H14:H48" si="1">E14*F14*G14</f>
        <v>0</v>
      </c>
    </row>
    <row r="15" spans="1:9" x14ac:dyDescent="0.2">
      <c r="A15" s="17"/>
      <c r="B15" s="16"/>
      <c r="C15" s="15"/>
      <c r="D15" s="19"/>
      <c r="E15" s="19"/>
      <c r="F15" s="19"/>
      <c r="G15" s="53"/>
      <c r="H15" s="56">
        <f t="shared" si="1"/>
        <v>0</v>
      </c>
    </row>
    <row r="16" spans="1:9" x14ac:dyDescent="0.2">
      <c r="A16" s="17"/>
      <c r="B16" s="16"/>
      <c r="C16" s="15"/>
      <c r="D16" s="19"/>
      <c r="E16" s="19"/>
      <c r="F16" s="19"/>
      <c r="G16" s="53"/>
      <c r="H16" s="56">
        <f t="shared" si="1"/>
        <v>0</v>
      </c>
    </row>
    <row r="17" spans="1:8" x14ac:dyDescent="0.2">
      <c r="A17" s="17"/>
      <c r="B17" s="16"/>
      <c r="C17" s="15"/>
      <c r="D17" s="19"/>
      <c r="E17" s="19"/>
      <c r="F17" s="19"/>
      <c r="G17" s="53"/>
      <c r="H17" s="56">
        <f t="shared" si="1"/>
        <v>0</v>
      </c>
    </row>
    <row r="18" spans="1:8" x14ac:dyDescent="0.2">
      <c r="A18" s="17"/>
      <c r="B18" s="16"/>
      <c r="C18" s="15"/>
      <c r="D18" s="19"/>
      <c r="E18" s="19"/>
      <c r="F18" s="19"/>
      <c r="G18" s="53"/>
      <c r="H18" s="56">
        <f t="shared" si="1"/>
        <v>0</v>
      </c>
    </row>
    <row r="19" spans="1:8" x14ac:dyDescent="0.2">
      <c r="A19" s="17"/>
      <c r="B19" s="16"/>
      <c r="C19" s="15"/>
      <c r="D19" s="19"/>
      <c r="E19" s="19"/>
      <c r="F19" s="19"/>
      <c r="G19" s="53"/>
      <c r="H19" s="56">
        <f t="shared" si="1"/>
        <v>0</v>
      </c>
    </row>
    <row r="20" spans="1:8" x14ac:dyDescent="0.2">
      <c r="A20" s="17"/>
      <c r="B20" s="16"/>
      <c r="C20" s="15"/>
      <c r="D20" s="19"/>
      <c r="E20" s="19"/>
      <c r="F20" s="19"/>
      <c r="G20" s="53"/>
      <c r="H20" s="56">
        <f t="shared" si="1"/>
        <v>0</v>
      </c>
    </row>
    <row r="21" spans="1:8" x14ac:dyDescent="0.2">
      <c r="A21" s="17"/>
      <c r="B21" s="16"/>
      <c r="C21" s="15"/>
      <c r="D21" s="19"/>
      <c r="E21" s="19"/>
      <c r="F21" s="19"/>
      <c r="G21" s="53"/>
      <c r="H21" s="56">
        <f t="shared" si="1"/>
        <v>0</v>
      </c>
    </row>
    <row r="22" spans="1:8" x14ac:dyDescent="0.2">
      <c r="A22" s="17"/>
      <c r="B22" s="16"/>
      <c r="C22" s="15"/>
      <c r="D22" s="19"/>
      <c r="E22" s="19"/>
      <c r="F22" s="19"/>
      <c r="G22" s="53"/>
      <c r="H22" s="56">
        <f t="shared" si="1"/>
        <v>0</v>
      </c>
    </row>
    <row r="23" spans="1:8" x14ac:dyDescent="0.2">
      <c r="A23" s="17"/>
      <c r="B23" s="16"/>
      <c r="C23" s="15"/>
      <c r="D23" s="19"/>
      <c r="E23" s="19"/>
      <c r="F23" s="19"/>
      <c r="G23" s="53"/>
      <c r="H23" s="56">
        <f t="shared" si="1"/>
        <v>0</v>
      </c>
    </row>
    <row r="24" spans="1:8" x14ac:dyDescent="0.2">
      <c r="A24" s="17"/>
      <c r="B24" s="16"/>
      <c r="C24" s="15"/>
      <c r="D24" s="19"/>
      <c r="E24" s="19"/>
      <c r="F24" s="19"/>
      <c r="G24" s="53"/>
      <c r="H24" s="56">
        <f t="shared" si="1"/>
        <v>0</v>
      </c>
    </row>
    <row r="25" spans="1:8" x14ac:dyDescent="0.2">
      <c r="A25" s="17"/>
      <c r="B25" s="16"/>
      <c r="C25" s="15"/>
      <c r="D25" s="19"/>
      <c r="E25" s="19"/>
      <c r="F25" s="19"/>
      <c r="G25" s="53"/>
      <c r="H25" s="56">
        <f t="shared" si="1"/>
        <v>0</v>
      </c>
    </row>
    <row r="26" spans="1:8" x14ac:dyDescent="0.2">
      <c r="A26" s="17"/>
      <c r="B26" s="16"/>
      <c r="C26" s="15"/>
      <c r="D26" s="19"/>
      <c r="E26" s="19"/>
      <c r="F26" s="19"/>
      <c r="G26" s="53"/>
      <c r="H26" s="56">
        <f t="shared" si="1"/>
        <v>0</v>
      </c>
    </row>
    <row r="27" spans="1:8" x14ac:dyDescent="0.2">
      <c r="A27" s="17"/>
      <c r="B27" s="16"/>
      <c r="C27" s="15"/>
      <c r="D27" s="19"/>
      <c r="E27" s="19"/>
      <c r="F27" s="19"/>
      <c r="G27" s="53"/>
      <c r="H27" s="56">
        <f t="shared" si="1"/>
        <v>0</v>
      </c>
    </row>
    <row r="28" spans="1:8" x14ac:dyDescent="0.2">
      <c r="A28" s="17"/>
      <c r="B28" s="16"/>
      <c r="C28" s="15"/>
      <c r="D28" s="19"/>
      <c r="E28" s="19"/>
      <c r="F28" s="19"/>
      <c r="G28" s="53"/>
      <c r="H28" s="56">
        <f t="shared" si="1"/>
        <v>0</v>
      </c>
    </row>
    <row r="29" spans="1:8" x14ac:dyDescent="0.2">
      <c r="A29" s="17"/>
      <c r="B29" s="16"/>
      <c r="C29" s="15"/>
      <c r="D29" s="19"/>
      <c r="E29" s="19"/>
      <c r="F29" s="19"/>
      <c r="G29" s="53"/>
      <c r="H29" s="56">
        <f t="shared" si="1"/>
        <v>0</v>
      </c>
    </row>
    <row r="30" spans="1:8" x14ac:dyDescent="0.2">
      <c r="A30" s="17"/>
      <c r="B30" s="16"/>
      <c r="C30" s="15"/>
      <c r="D30" s="19"/>
      <c r="E30" s="19"/>
      <c r="F30" s="19"/>
      <c r="G30" s="53"/>
      <c r="H30" s="56">
        <f t="shared" si="1"/>
        <v>0</v>
      </c>
    </row>
    <row r="31" spans="1:8" x14ac:dyDescent="0.2">
      <c r="A31" s="17"/>
      <c r="B31" s="16"/>
      <c r="C31" s="15"/>
      <c r="D31" s="19"/>
      <c r="E31" s="19"/>
      <c r="F31" s="19"/>
      <c r="G31" s="53"/>
      <c r="H31" s="56">
        <f t="shared" si="1"/>
        <v>0</v>
      </c>
    </row>
    <row r="32" spans="1:8" x14ac:dyDescent="0.2">
      <c r="A32" s="17"/>
      <c r="B32" s="16"/>
      <c r="C32" s="15"/>
      <c r="D32" s="19"/>
      <c r="E32" s="19"/>
      <c r="F32" s="19"/>
      <c r="G32" s="53"/>
      <c r="H32" s="56">
        <f t="shared" si="1"/>
        <v>0</v>
      </c>
    </row>
    <row r="33" spans="1:8" x14ac:dyDescent="0.2">
      <c r="A33" s="17"/>
      <c r="B33" s="16"/>
      <c r="C33" s="15"/>
      <c r="D33" s="19"/>
      <c r="E33" s="19"/>
      <c r="F33" s="19"/>
      <c r="G33" s="53"/>
      <c r="H33" s="56">
        <f t="shared" si="1"/>
        <v>0</v>
      </c>
    </row>
    <row r="34" spans="1:8" x14ac:dyDescent="0.2">
      <c r="A34" s="17"/>
      <c r="B34" s="16"/>
      <c r="C34" s="15"/>
      <c r="D34" s="19"/>
      <c r="E34" s="19"/>
      <c r="F34" s="19"/>
      <c r="G34" s="53"/>
      <c r="H34" s="56">
        <f t="shared" si="1"/>
        <v>0</v>
      </c>
    </row>
    <row r="35" spans="1:8" x14ac:dyDescent="0.2">
      <c r="A35" s="17"/>
      <c r="B35" s="16"/>
      <c r="C35" s="15"/>
      <c r="D35" s="19"/>
      <c r="E35" s="19"/>
      <c r="F35" s="19"/>
      <c r="G35" s="53"/>
      <c r="H35" s="56">
        <f t="shared" si="1"/>
        <v>0</v>
      </c>
    </row>
    <row r="36" spans="1:8" x14ac:dyDescent="0.2">
      <c r="A36" s="17"/>
      <c r="B36" s="16"/>
      <c r="C36" s="15"/>
      <c r="D36" s="19"/>
      <c r="E36" s="19"/>
      <c r="F36" s="19"/>
      <c r="G36" s="53"/>
      <c r="H36" s="56">
        <f t="shared" si="1"/>
        <v>0</v>
      </c>
    </row>
    <row r="37" spans="1:8" x14ac:dyDescent="0.2">
      <c r="A37" s="17"/>
      <c r="B37" s="16"/>
      <c r="C37" s="15"/>
      <c r="D37" s="19"/>
      <c r="E37" s="19"/>
      <c r="F37" s="19"/>
      <c r="G37" s="53"/>
      <c r="H37" s="56">
        <f t="shared" si="1"/>
        <v>0</v>
      </c>
    </row>
    <row r="38" spans="1:8" x14ac:dyDescent="0.2">
      <c r="A38" s="17"/>
      <c r="B38" s="16"/>
      <c r="C38" s="15"/>
      <c r="D38" s="19"/>
      <c r="E38" s="19"/>
      <c r="F38" s="19"/>
      <c r="G38" s="53"/>
      <c r="H38" s="56">
        <f t="shared" si="1"/>
        <v>0</v>
      </c>
    </row>
    <row r="39" spans="1:8" x14ac:dyDescent="0.2">
      <c r="A39" s="17"/>
      <c r="B39" s="16"/>
      <c r="C39" s="15"/>
      <c r="D39" s="19"/>
      <c r="E39" s="19"/>
      <c r="F39" s="19"/>
      <c r="G39" s="53"/>
      <c r="H39" s="56">
        <f t="shared" si="1"/>
        <v>0</v>
      </c>
    </row>
    <row r="40" spans="1:8" x14ac:dyDescent="0.2">
      <c r="A40" s="17"/>
      <c r="B40" s="16"/>
      <c r="C40" s="15"/>
      <c r="D40" s="19"/>
      <c r="E40" s="19"/>
      <c r="F40" s="19"/>
      <c r="G40" s="53"/>
      <c r="H40" s="56">
        <f t="shared" si="1"/>
        <v>0</v>
      </c>
    </row>
    <row r="41" spans="1:8" x14ac:dyDescent="0.2">
      <c r="A41" s="17"/>
      <c r="B41" s="16"/>
      <c r="C41" s="15"/>
      <c r="D41" s="19"/>
      <c r="E41" s="19"/>
      <c r="F41" s="19"/>
      <c r="G41" s="53"/>
      <c r="H41" s="56">
        <f t="shared" si="1"/>
        <v>0</v>
      </c>
    </row>
    <row r="42" spans="1:8" x14ac:dyDescent="0.2">
      <c r="A42" s="17"/>
      <c r="B42" s="16"/>
      <c r="C42" s="15"/>
      <c r="D42" s="19"/>
      <c r="E42" s="19"/>
      <c r="F42" s="19"/>
      <c r="G42" s="53"/>
      <c r="H42" s="56">
        <f t="shared" si="1"/>
        <v>0</v>
      </c>
    </row>
    <row r="43" spans="1:8" x14ac:dyDescent="0.2">
      <c r="A43" s="17"/>
      <c r="B43" s="16"/>
      <c r="C43" s="15"/>
      <c r="D43" s="19"/>
      <c r="E43" s="19"/>
      <c r="F43" s="19"/>
      <c r="G43" s="53"/>
      <c r="H43" s="56">
        <f t="shared" si="1"/>
        <v>0</v>
      </c>
    </row>
    <row r="44" spans="1:8" x14ac:dyDescent="0.2">
      <c r="A44" s="17"/>
      <c r="B44" s="16"/>
      <c r="C44" s="15"/>
      <c r="D44" s="19"/>
      <c r="E44" s="19"/>
      <c r="F44" s="19"/>
      <c r="G44" s="53"/>
      <c r="H44" s="56">
        <f t="shared" si="1"/>
        <v>0</v>
      </c>
    </row>
    <row r="45" spans="1:8" x14ac:dyDescent="0.2">
      <c r="A45" s="17"/>
      <c r="B45" s="16"/>
      <c r="C45" s="15"/>
      <c r="D45" s="19"/>
      <c r="E45" s="19"/>
      <c r="F45" s="19"/>
      <c r="G45" s="53"/>
      <c r="H45" s="56">
        <f t="shared" si="1"/>
        <v>0</v>
      </c>
    </row>
    <row r="46" spans="1:8" x14ac:dyDescent="0.2">
      <c r="A46" s="17"/>
      <c r="B46" s="16"/>
      <c r="C46" s="15"/>
      <c r="D46" s="19"/>
      <c r="E46" s="19"/>
      <c r="F46" s="19"/>
      <c r="G46" s="53"/>
      <c r="H46" s="56">
        <f t="shared" si="1"/>
        <v>0</v>
      </c>
    </row>
    <row r="47" spans="1:8" x14ac:dyDescent="0.2">
      <c r="A47" s="17"/>
      <c r="B47" s="16"/>
      <c r="C47" s="15"/>
      <c r="D47" s="19"/>
      <c r="E47" s="19"/>
      <c r="F47" s="19"/>
      <c r="G47" s="53"/>
      <c r="H47" s="56">
        <f t="shared" si="1"/>
        <v>0</v>
      </c>
    </row>
    <row r="48" spans="1:8" x14ac:dyDescent="0.2">
      <c r="A48" s="33"/>
      <c r="B48" s="30"/>
      <c r="C48" s="31"/>
      <c r="D48" s="32"/>
      <c r="E48" s="32"/>
      <c r="F48" s="32"/>
      <c r="G48" s="54"/>
      <c r="H48" s="57">
        <f t="shared" si="1"/>
        <v>0</v>
      </c>
    </row>
  </sheetData>
  <mergeCells count="2">
    <mergeCell ref="D3:H3"/>
    <mergeCell ref="A3:B3"/>
  </mergeCells>
  <pageMargins left="0.31496062992125984" right="0.31496062992125984" top="0.74803149606299213" bottom="0.74803149606299213" header="0.31496062992125984" footer="0.31496062992125984"/>
  <pageSetup paperSize="8"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9"/>
  <sheetViews>
    <sheetView topLeftCell="A28" zoomScale="80" zoomScaleNormal="80" zoomScaleSheetLayoutView="80" workbookViewId="0">
      <selection activeCell="G44" activeCellId="6" sqref="G14 J14 I14 H14 G28:J28 G42:J42 G44:J44"/>
    </sheetView>
  </sheetViews>
  <sheetFormatPr defaultColWidth="8.7109375" defaultRowHeight="12.75" x14ac:dyDescent="0.2"/>
  <cols>
    <col min="1" max="1" width="5" style="66" customWidth="1"/>
    <col min="2" max="2" width="32" style="66" customWidth="1"/>
    <col min="3" max="4" width="32.28515625" style="66" customWidth="1"/>
    <col min="5" max="5" width="21.7109375" style="66" customWidth="1"/>
    <col min="6" max="6" width="11.42578125" style="66" customWidth="1"/>
    <col min="7" max="7" width="9.7109375" style="66" customWidth="1"/>
    <col min="8" max="8" width="11.7109375" style="66" customWidth="1"/>
    <col min="9" max="9" width="8.42578125" style="66" customWidth="1"/>
    <col min="10" max="10" width="19.5703125" style="66" customWidth="1"/>
    <col min="11" max="16384" width="8.7109375" style="66"/>
  </cols>
  <sheetData>
    <row r="1" spans="1:11" ht="23.25" x14ac:dyDescent="0.35">
      <c r="A1" s="112" t="s">
        <v>14</v>
      </c>
      <c r="B1" s="58"/>
      <c r="C1" s="58"/>
    </row>
    <row r="2" spans="1:11" ht="8.25" customHeight="1" x14ac:dyDescent="0.35">
      <c r="A2" s="112"/>
      <c r="B2" s="58"/>
      <c r="C2" s="58"/>
    </row>
    <row r="3" spans="1:11" ht="13.35" customHeight="1" x14ac:dyDescent="0.2">
      <c r="A3" s="171" t="s">
        <v>90</v>
      </c>
      <c r="B3" s="171"/>
      <c r="C3" s="171"/>
      <c r="D3" s="171"/>
      <c r="E3" s="171"/>
      <c r="F3" s="171"/>
      <c r="G3" s="171"/>
      <c r="H3" s="171"/>
      <c r="I3" s="171"/>
      <c r="J3" s="171"/>
      <c r="K3" s="171"/>
    </row>
    <row r="4" spans="1:11" x14ac:dyDescent="0.2">
      <c r="B4" s="144"/>
      <c r="C4" s="144"/>
    </row>
    <row r="5" spans="1:11" ht="13.35" customHeight="1" x14ac:dyDescent="0.25">
      <c r="A5" s="145" t="s">
        <v>53</v>
      </c>
      <c r="B5" s="146"/>
      <c r="C5" s="146"/>
    </row>
    <row r="6" spans="1:11" ht="15" x14ac:dyDescent="0.25">
      <c r="A6" s="147" t="s">
        <v>91</v>
      </c>
      <c r="B6" s="148"/>
      <c r="C6" s="148"/>
    </row>
    <row r="7" spans="1:11" x14ac:dyDescent="0.2">
      <c r="A7" s="172" t="s">
        <v>21</v>
      </c>
      <c r="B7" s="165" t="s">
        <v>92</v>
      </c>
      <c r="C7" s="165" t="s">
        <v>93</v>
      </c>
      <c r="D7" s="165" t="s">
        <v>94</v>
      </c>
      <c r="E7" s="165" t="s">
        <v>95</v>
      </c>
      <c r="F7" s="169" t="s">
        <v>96</v>
      </c>
      <c r="G7" s="166" t="s">
        <v>97</v>
      </c>
      <c r="H7" s="167"/>
      <c r="I7" s="168"/>
      <c r="J7" s="169" t="s">
        <v>98</v>
      </c>
    </row>
    <row r="8" spans="1:11" s="150" customFormat="1" ht="25.5" x14ac:dyDescent="0.2">
      <c r="A8" s="172"/>
      <c r="B8" s="165"/>
      <c r="C8" s="165"/>
      <c r="D8" s="165"/>
      <c r="E8" s="165"/>
      <c r="F8" s="170"/>
      <c r="G8" s="149" t="s">
        <v>99</v>
      </c>
      <c r="H8" s="149" t="s">
        <v>100</v>
      </c>
      <c r="I8" s="149" t="s">
        <v>101</v>
      </c>
      <c r="J8" s="170"/>
    </row>
    <row r="9" spans="1:11" x14ac:dyDescent="0.2">
      <c r="A9" s="70"/>
      <c r="B9" s="35"/>
      <c r="C9" s="35"/>
      <c r="D9" s="35"/>
      <c r="E9" s="35"/>
      <c r="F9" s="35"/>
      <c r="G9" s="35"/>
      <c r="H9" s="35"/>
      <c r="I9" s="151">
        <f t="shared" ref="I9:I13" si="0">G9+H9</f>
        <v>0</v>
      </c>
      <c r="J9" s="151">
        <f>(F9)*I9</f>
        <v>0</v>
      </c>
    </row>
    <row r="10" spans="1:11" x14ac:dyDescent="0.2">
      <c r="A10" s="70"/>
      <c r="B10" s="36"/>
      <c r="C10" s="36"/>
      <c r="D10" s="36"/>
      <c r="E10" s="36"/>
      <c r="F10" s="36"/>
      <c r="G10" s="36"/>
      <c r="H10" s="36"/>
      <c r="I10" s="151">
        <f t="shared" si="0"/>
        <v>0</v>
      </c>
      <c r="J10" s="151">
        <f t="shared" ref="J10:J13" si="1">(F10)*I10</f>
        <v>0</v>
      </c>
    </row>
    <row r="11" spans="1:11" x14ac:dyDescent="0.2">
      <c r="A11" s="70"/>
      <c r="B11" s="36"/>
      <c r="C11" s="36"/>
      <c r="D11" s="36"/>
      <c r="E11" s="36"/>
      <c r="F11" s="36"/>
      <c r="G11" s="36"/>
      <c r="H11" s="36"/>
      <c r="I11" s="151">
        <f t="shared" si="0"/>
        <v>0</v>
      </c>
      <c r="J11" s="151">
        <f t="shared" si="1"/>
        <v>0</v>
      </c>
    </row>
    <row r="12" spans="1:11" x14ac:dyDescent="0.2">
      <c r="A12" s="70"/>
      <c r="B12" s="36"/>
      <c r="C12" s="36"/>
      <c r="D12" s="36"/>
      <c r="E12" s="36"/>
      <c r="F12" s="36"/>
      <c r="G12" s="36"/>
      <c r="H12" s="36"/>
      <c r="I12" s="151">
        <f t="shared" si="0"/>
        <v>0</v>
      </c>
      <c r="J12" s="151">
        <f t="shared" si="1"/>
        <v>0</v>
      </c>
    </row>
    <row r="13" spans="1:11" x14ac:dyDescent="0.2">
      <c r="A13" s="70"/>
      <c r="B13" s="36"/>
      <c r="C13" s="36"/>
      <c r="D13" s="36"/>
      <c r="E13" s="36"/>
      <c r="F13" s="36"/>
      <c r="G13" s="36"/>
      <c r="H13" s="36"/>
      <c r="I13" s="151">
        <f t="shared" si="0"/>
        <v>0</v>
      </c>
      <c r="J13" s="151">
        <f t="shared" si="1"/>
        <v>0</v>
      </c>
    </row>
    <row r="14" spans="1:11" x14ac:dyDescent="0.2">
      <c r="B14" s="111"/>
      <c r="C14" s="111"/>
      <c r="D14" s="111"/>
      <c r="E14" s="111"/>
      <c r="F14" s="111"/>
      <c r="G14" s="152">
        <f t="shared" ref="G14:H14" si="2">SUM(G9:G13)</f>
        <v>0</v>
      </c>
      <c r="H14" s="152">
        <f t="shared" si="2"/>
        <v>0</v>
      </c>
      <c r="I14" s="152">
        <f>SUM(I9:I13)</f>
        <v>0</v>
      </c>
      <c r="J14" s="153">
        <f>SUM(J9:J13)</f>
        <v>0</v>
      </c>
    </row>
    <row r="15" spans="1:11" ht="13.35" customHeight="1" x14ac:dyDescent="0.2">
      <c r="B15" s="111"/>
      <c r="D15" s="111"/>
      <c r="E15" s="111"/>
      <c r="F15" s="111"/>
      <c r="G15" s="154"/>
      <c r="H15" s="154"/>
      <c r="I15" s="111"/>
      <c r="J15" s="111"/>
    </row>
    <row r="16" spans="1:11" ht="15.75" x14ac:dyDescent="0.25">
      <c r="A16" s="145" t="s">
        <v>59</v>
      </c>
      <c r="B16" s="145"/>
      <c r="C16" s="145"/>
      <c r="D16" s="58"/>
      <c r="E16" s="111"/>
      <c r="F16" s="111"/>
      <c r="G16" s="111"/>
      <c r="H16" s="111"/>
      <c r="I16" s="111"/>
    </row>
    <row r="17" spans="1:13" ht="15.75" x14ac:dyDescent="0.25">
      <c r="A17" s="147" t="s">
        <v>91</v>
      </c>
      <c r="B17" s="147"/>
      <c r="C17" s="147"/>
      <c r="D17" s="58"/>
      <c r="E17" s="111"/>
      <c r="F17" s="111"/>
      <c r="G17" s="111"/>
      <c r="H17" s="111"/>
      <c r="I17" s="111"/>
    </row>
    <row r="18" spans="1:13" ht="12.75" customHeight="1" x14ac:dyDescent="0.2">
      <c r="A18" s="172" t="s">
        <v>21</v>
      </c>
      <c r="B18" s="165" t="s">
        <v>92</v>
      </c>
      <c r="C18" s="165" t="s">
        <v>93</v>
      </c>
      <c r="D18" s="165" t="s">
        <v>94</v>
      </c>
      <c r="E18" s="165" t="s">
        <v>95</v>
      </c>
      <c r="F18" s="169" t="s">
        <v>96</v>
      </c>
      <c r="G18" s="166" t="s">
        <v>97</v>
      </c>
      <c r="H18" s="167"/>
      <c r="I18" s="168"/>
      <c r="J18" s="169" t="s">
        <v>98</v>
      </c>
    </row>
    <row r="19" spans="1:13" ht="25.5" x14ac:dyDescent="0.2">
      <c r="A19" s="172"/>
      <c r="B19" s="165"/>
      <c r="C19" s="165"/>
      <c r="D19" s="165"/>
      <c r="E19" s="165"/>
      <c r="F19" s="170"/>
      <c r="G19" s="149" t="s">
        <v>99</v>
      </c>
      <c r="H19" s="149" t="s">
        <v>100</v>
      </c>
      <c r="I19" s="149" t="s">
        <v>101</v>
      </c>
      <c r="J19" s="170"/>
      <c r="K19" s="111"/>
      <c r="L19" s="154"/>
      <c r="M19" s="154"/>
    </row>
    <row r="20" spans="1:13" x14ac:dyDescent="0.2">
      <c r="A20" s="70"/>
      <c r="B20" s="35"/>
      <c r="C20" s="35"/>
      <c r="D20" s="35"/>
      <c r="E20" s="35"/>
      <c r="F20" s="35"/>
      <c r="G20" s="35"/>
      <c r="H20" s="35"/>
      <c r="I20" s="151">
        <f t="shared" ref="I20:I27" si="3">G20+H20</f>
        <v>0</v>
      </c>
      <c r="J20" s="151">
        <f>(F20)*I20</f>
        <v>0</v>
      </c>
    </row>
    <row r="21" spans="1:13" x14ac:dyDescent="0.2">
      <c r="A21" s="70"/>
      <c r="B21" s="36"/>
      <c r="C21" s="36"/>
      <c r="D21" s="36"/>
      <c r="E21" s="36"/>
      <c r="F21" s="36"/>
      <c r="G21" s="36"/>
      <c r="H21" s="36"/>
      <c r="I21" s="151">
        <f t="shared" si="3"/>
        <v>0</v>
      </c>
      <c r="J21" s="151">
        <f t="shared" ref="J21:J27" si="4">(F21)*I21</f>
        <v>0</v>
      </c>
    </row>
    <row r="22" spans="1:13" x14ac:dyDescent="0.2">
      <c r="A22" s="70"/>
      <c r="B22" s="36"/>
      <c r="C22" s="37"/>
      <c r="D22" s="37"/>
      <c r="E22" s="37"/>
      <c r="F22" s="36"/>
      <c r="G22" s="36"/>
      <c r="H22" s="36"/>
      <c r="I22" s="151">
        <f t="shared" si="3"/>
        <v>0</v>
      </c>
      <c r="J22" s="151">
        <f t="shared" si="4"/>
        <v>0</v>
      </c>
    </row>
    <row r="23" spans="1:13" x14ac:dyDescent="0.2">
      <c r="A23" s="70"/>
      <c r="B23" s="36"/>
      <c r="C23" s="36"/>
      <c r="D23" s="36"/>
      <c r="E23" s="36"/>
      <c r="F23" s="36"/>
      <c r="G23" s="36"/>
      <c r="H23" s="36"/>
      <c r="I23" s="151">
        <f t="shared" si="3"/>
        <v>0</v>
      </c>
      <c r="J23" s="151">
        <f t="shared" si="4"/>
        <v>0</v>
      </c>
    </row>
    <row r="24" spans="1:13" x14ac:dyDescent="0.2">
      <c r="A24" s="70"/>
      <c r="B24" s="36"/>
      <c r="C24" s="36"/>
      <c r="D24" s="36"/>
      <c r="E24" s="36"/>
      <c r="F24" s="36"/>
      <c r="G24" s="36"/>
      <c r="H24" s="36"/>
      <c r="I24" s="151">
        <f t="shared" si="3"/>
        <v>0</v>
      </c>
      <c r="J24" s="151">
        <f t="shared" si="4"/>
        <v>0</v>
      </c>
    </row>
    <row r="25" spans="1:13" ht="13.35" customHeight="1" x14ac:dyDescent="0.2">
      <c r="A25" s="70"/>
      <c r="B25" s="36"/>
      <c r="C25" s="36"/>
      <c r="D25" s="36"/>
      <c r="E25" s="36"/>
      <c r="F25" s="36"/>
      <c r="G25" s="36"/>
      <c r="H25" s="36"/>
      <c r="I25" s="151">
        <f t="shared" si="3"/>
        <v>0</v>
      </c>
      <c r="J25" s="151">
        <f t="shared" si="4"/>
        <v>0</v>
      </c>
    </row>
    <row r="26" spans="1:13" ht="13.35" customHeight="1" x14ac:dyDescent="0.2">
      <c r="A26" s="70"/>
      <c r="B26" s="36"/>
      <c r="C26" s="36"/>
      <c r="D26" s="36"/>
      <c r="E26" s="36"/>
      <c r="F26" s="36"/>
      <c r="G26" s="36"/>
      <c r="H26" s="36"/>
      <c r="I26" s="151">
        <f t="shared" si="3"/>
        <v>0</v>
      </c>
      <c r="J26" s="151">
        <f t="shared" si="4"/>
        <v>0</v>
      </c>
    </row>
    <row r="27" spans="1:13" x14ac:dyDescent="0.2">
      <c r="A27" s="70"/>
      <c r="B27" s="36"/>
      <c r="C27" s="36"/>
      <c r="D27" s="36"/>
      <c r="E27" s="36"/>
      <c r="F27" s="36"/>
      <c r="G27" s="36"/>
      <c r="H27" s="36"/>
      <c r="I27" s="151">
        <f t="shared" si="3"/>
        <v>0</v>
      </c>
      <c r="J27" s="151">
        <f t="shared" si="4"/>
        <v>0</v>
      </c>
    </row>
    <row r="28" spans="1:13" x14ac:dyDescent="0.2">
      <c r="B28" s="111"/>
      <c r="C28" s="111"/>
      <c r="D28" s="111"/>
      <c r="E28" s="111"/>
      <c r="F28" s="155"/>
      <c r="G28" s="152">
        <f t="shared" ref="G28:H28" si="5">SUM(G20:G27)</f>
        <v>0</v>
      </c>
      <c r="H28" s="152">
        <f t="shared" si="5"/>
        <v>0</v>
      </c>
      <c r="I28" s="152">
        <f>SUM(I20:I27)</f>
        <v>0</v>
      </c>
      <c r="J28" s="153">
        <f>SUM(J20:J27)</f>
        <v>0</v>
      </c>
    </row>
    <row r="29" spans="1:13" x14ac:dyDescent="0.2">
      <c r="B29" s="111"/>
      <c r="C29" s="111"/>
      <c r="D29" s="111"/>
      <c r="E29" s="111"/>
      <c r="F29" s="111"/>
      <c r="G29" s="154"/>
      <c r="H29" s="154"/>
      <c r="I29" s="156"/>
      <c r="J29" s="156"/>
    </row>
    <row r="30" spans="1:13" ht="15.75" x14ac:dyDescent="0.25">
      <c r="A30" s="145" t="s">
        <v>102</v>
      </c>
      <c r="B30" s="146"/>
      <c r="C30" s="145"/>
      <c r="D30" s="58"/>
      <c r="E30" s="111"/>
      <c r="F30" s="111"/>
      <c r="G30" s="111"/>
      <c r="H30" s="111"/>
      <c r="I30" s="111"/>
    </row>
    <row r="31" spans="1:13" ht="15.75" x14ac:dyDescent="0.25">
      <c r="A31" s="147" t="s">
        <v>91</v>
      </c>
      <c r="B31" s="148"/>
      <c r="C31" s="148"/>
      <c r="D31" s="58"/>
      <c r="E31" s="111"/>
      <c r="F31" s="111"/>
      <c r="G31" s="111"/>
      <c r="H31" s="111"/>
      <c r="I31" s="111"/>
    </row>
    <row r="32" spans="1:13" ht="12.75" customHeight="1" x14ac:dyDescent="0.2">
      <c r="A32" s="172" t="s">
        <v>21</v>
      </c>
      <c r="B32" s="165" t="s">
        <v>92</v>
      </c>
      <c r="C32" s="165" t="s">
        <v>93</v>
      </c>
      <c r="D32" s="165" t="s">
        <v>94</v>
      </c>
      <c r="E32" s="165" t="s">
        <v>95</v>
      </c>
      <c r="F32" s="169" t="s">
        <v>96</v>
      </c>
      <c r="G32" s="166" t="s">
        <v>97</v>
      </c>
      <c r="H32" s="167"/>
      <c r="I32" s="168"/>
      <c r="J32" s="169" t="s">
        <v>98</v>
      </c>
    </row>
    <row r="33" spans="1:10" ht="25.5" x14ac:dyDescent="0.2">
      <c r="A33" s="172"/>
      <c r="B33" s="165"/>
      <c r="C33" s="165"/>
      <c r="D33" s="165"/>
      <c r="E33" s="165"/>
      <c r="F33" s="170"/>
      <c r="G33" s="149" t="s">
        <v>99</v>
      </c>
      <c r="H33" s="149" t="s">
        <v>100</v>
      </c>
      <c r="I33" s="149" t="s">
        <v>101</v>
      </c>
      <c r="J33" s="170"/>
    </row>
    <row r="34" spans="1:10" x14ac:dyDescent="0.2">
      <c r="A34" s="70"/>
      <c r="B34" s="35"/>
      <c r="C34" s="35"/>
      <c r="D34" s="35"/>
      <c r="E34" s="35"/>
      <c r="F34" s="35"/>
      <c r="G34" s="35"/>
      <c r="H34" s="35"/>
      <c r="I34" s="151">
        <f t="shared" ref="I34:I41" si="6">G34+H34</f>
        <v>0</v>
      </c>
      <c r="J34" s="151">
        <f>(F34)*I34</f>
        <v>0</v>
      </c>
    </row>
    <row r="35" spans="1:10" ht="12.75" customHeight="1" x14ac:dyDescent="0.2">
      <c r="A35" s="70"/>
      <c r="B35" s="36"/>
      <c r="C35" s="36"/>
      <c r="D35" s="36"/>
      <c r="E35" s="36"/>
      <c r="F35" s="36"/>
      <c r="G35" s="36"/>
      <c r="H35" s="36"/>
      <c r="I35" s="151">
        <f t="shared" si="6"/>
        <v>0</v>
      </c>
      <c r="J35" s="151">
        <f t="shared" ref="J35:J41" si="7">(F35)*I35</f>
        <v>0</v>
      </c>
    </row>
    <row r="36" spans="1:10" ht="13.35" customHeight="1" x14ac:dyDescent="0.2">
      <c r="A36" s="70"/>
      <c r="B36" s="36"/>
      <c r="C36" s="37"/>
      <c r="D36" s="37"/>
      <c r="E36" s="37"/>
      <c r="F36" s="36"/>
      <c r="G36" s="36"/>
      <c r="H36" s="36"/>
      <c r="I36" s="151">
        <f t="shared" si="6"/>
        <v>0</v>
      </c>
      <c r="J36" s="151">
        <f t="shared" si="7"/>
        <v>0</v>
      </c>
    </row>
    <row r="37" spans="1:10" x14ac:dyDescent="0.2">
      <c r="A37" s="70"/>
      <c r="B37" s="36"/>
      <c r="C37" s="36"/>
      <c r="D37" s="36"/>
      <c r="E37" s="36"/>
      <c r="F37" s="36"/>
      <c r="G37" s="36"/>
      <c r="H37" s="36"/>
      <c r="I37" s="151">
        <f t="shared" si="6"/>
        <v>0</v>
      </c>
      <c r="J37" s="151">
        <f t="shared" si="7"/>
        <v>0</v>
      </c>
    </row>
    <row r="38" spans="1:10" x14ac:dyDescent="0.2">
      <c r="A38" s="70"/>
      <c r="B38" s="36"/>
      <c r="C38" s="36"/>
      <c r="D38" s="36"/>
      <c r="E38" s="36"/>
      <c r="F38" s="36"/>
      <c r="G38" s="36"/>
      <c r="H38" s="36"/>
      <c r="I38" s="151">
        <f t="shared" si="6"/>
        <v>0</v>
      </c>
      <c r="J38" s="151">
        <f t="shared" si="7"/>
        <v>0</v>
      </c>
    </row>
    <row r="39" spans="1:10" x14ac:dyDescent="0.2">
      <c r="A39" s="70"/>
      <c r="B39" s="36"/>
      <c r="C39" s="36"/>
      <c r="D39" s="36"/>
      <c r="E39" s="36"/>
      <c r="F39" s="36"/>
      <c r="G39" s="36"/>
      <c r="H39" s="36"/>
      <c r="I39" s="151">
        <f t="shared" si="6"/>
        <v>0</v>
      </c>
      <c r="J39" s="151">
        <f t="shared" si="7"/>
        <v>0</v>
      </c>
    </row>
    <row r="40" spans="1:10" x14ac:dyDescent="0.2">
      <c r="A40" s="70"/>
      <c r="B40" s="36"/>
      <c r="C40" s="36"/>
      <c r="D40" s="36"/>
      <c r="E40" s="36"/>
      <c r="F40" s="36"/>
      <c r="G40" s="36"/>
      <c r="H40" s="36"/>
      <c r="I40" s="151">
        <f t="shared" si="6"/>
        <v>0</v>
      </c>
      <c r="J40" s="151">
        <f t="shared" si="7"/>
        <v>0</v>
      </c>
    </row>
    <row r="41" spans="1:10" x14ac:dyDescent="0.2">
      <c r="A41" s="70"/>
      <c r="B41" s="36"/>
      <c r="C41" s="36"/>
      <c r="D41" s="36"/>
      <c r="E41" s="36"/>
      <c r="F41" s="36"/>
      <c r="G41" s="36"/>
      <c r="H41" s="36"/>
      <c r="I41" s="151">
        <f t="shared" si="6"/>
        <v>0</v>
      </c>
      <c r="J41" s="151">
        <f t="shared" si="7"/>
        <v>0</v>
      </c>
    </row>
    <row r="42" spans="1:10" x14ac:dyDescent="0.2">
      <c r="B42" s="111"/>
      <c r="C42" s="111"/>
      <c r="D42" s="111"/>
      <c r="E42" s="111"/>
      <c r="F42" s="155"/>
      <c r="G42" s="152">
        <f t="shared" ref="G42:H42" si="8">SUM(G34:G41)</f>
        <v>0</v>
      </c>
      <c r="H42" s="152">
        <f t="shared" si="8"/>
        <v>0</v>
      </c>
      <c r="I42" s="152">
        <f>SUM(I34:I41)</f>
        <v>0</v>
      </c>
      <c r="J42" s="153">
        <f>SUM(J34:J41)</f>
        <v>0</v>
      </c>
    </row>
    <row r="44" spans="1:10" x14ac:dyDescent="0.2">
      <c r="F44" s="69" t="s">
        <v>103</v>
      </c>
      <c r="G44" s="157">
        <f>G14+G28+G42</f>
        <v>0</v>
      </c>
      <c r="H44" s="157">
        <f>H14+H28+H42</f>
        <v>0</v>
      </c>
      <c r="I44" s="157">
        <f>I14+I28+I42</f>
        <v>0</v>
      </c>
      <c r="J44" s="157">
        <f>J14+J28+J42</f>
        <v>0</v>
      </c>
    </row>
    <row r="49" s="66" customFormat="1" ht="12.75" customHeight="1" x14ac:dyDescent="0.2"/>
  </sheetData>
  <sheetProtection algorithmName="SHA-512" hashValue="8+gkUjOC4AoqTuUFABLcEDs3ngEVxn9LNzByX+joqlrCn8J3ncG4SOshkHWY4h/ZJMHal+fODn2xBMM7y+HJ4Q==" saltValue="eIjaPtPiahXIcqFGP4H3eg==" spinCount="100000" sheet="1" objects="1" scenarios="1" formatCells="0" formatColumns="0" formatRows="0" insertColumns="0" insertRows="0" insertHyperlinks="0" deleteColumns="0" deleteRows="0"/>
  <mergeCells count="25">
    <mergeCell ref="G7:I7"/>
    <mergeCell ref="J7:J8"/>
    <mergeCell ref="C7:C8"/>
    <mergeCell ref="A3:K3"/>
    <mergeCell ref="D32:D33"/>
    <mergeCell ref="B7:B8"/>
    <mergeCell ref="D7:D8"/>
    <mergeCell ref="E7:E8"/>
    <mergeCell ref="F7:F8"/>
    <mergeCell ref="A7:A8"/>
    <mergeCell ref="A18:A19"/>
    <mergeCell ref="A32:A33"/>
    <mergeCell ref="J18:J19"/>
    <mergeCell ref="J32:J33"/>
    <mergeCell ref="F32:F33"/>
    <mergeCell ref="G32:I32"/>
    <mergeCell ref="C32:C33"/>
    <mergeCell ref="E32:E33"/>
    <mergeCell ref="B32:B33"/>
    <mergeCell ref="D18:D19"/>
    <mergeCell ref="G18:I18"/>
    <mergeCell ref="F18:F19"/>
    <mergeCell ref="B18:B19"/>
    <mergeCell ref="C18:C19"/>
    <mergeCell ref="E18:E19"/>
  </mergeCells>
  <phoneticPr fontId="0" type="noConversion"/>
  <printOptions horizontalCentered="1"/>
  <pageMargins left="0.31496062992125984" right="0.31496062992125984" top="0.55118110236220474" bottom="0.55118110236220474" header="0.31496062992125984" footer="0.31496062992125984"/>
  <pageSetup paperSize="8"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7"/>
  <sheetViews>
    <sheetView tabSelected="1" zoomScaleNormal="100" zoomScaleSheetLayoutView="106" workbookViewId="0">
      <selection activeCell="F25" sqref="F25"/>
    </sheetView>
  </sheetViews>
  <sheetFormatPr defaultColWidth="9.28515625" defaultRowHeight="12.75" x14ac:dyDescent="0.2"/>
  <cols>
    <col min="1" max="1" width="5.5703125" style="111" customWidth="1"/>
    <col min="2" max="2" width="57.7109375" style="111" customWidth="1"/>
    <col min="3" max="3" width="18.5703125" style="111" bestFit="1" customWidth="1"/>
    <col min="4" max="4" width="14.42578125" style="111" bestFit="1" customWidth="1"/>
    <col min="5" max="5" width="5" style="111" customWidth="1"/>
    <col min="6" max="6" width="20" style="111" customWidth="1"/>
    <col min="7" max="7" width="15.85546875" style="111" customWidth="1"/>
    <col min="8" max="8" width="15.5703125" style="111" customWidth="1"/>
    <col min="9" max="10" width="13.42578125" style="111" customWidth="1"/>
    <col min="11" max="11" width="14" style="111" customWidth="1"/>
    <col min="12" max="12" width="15.5703125" style="111" customWidth="1"/>
    <col min="13" max="13" width="6.42578125" style="111" customWidth="1"/>
    <col min="14" max="14" width="12.5703125" style="111" bestFit="1" customWidth="1"/>
    <col min="15" max="15" width="12" style="111" customWidth="1"/>
    <col min="16" max="16384" width="9.28515625" style="111"/>
  </cols>
  <sheetData>
    <row r="1" spans="1:6" ht="23.25" x14ac:dyDescent="0.35">
      <c r="A1" s="112" t="s">
        <v>104</v>
      </c>
      <c r="B1" s="113"/>
      <c r="C1" s="113"/>
      <c r="D1" s="113"/>
    </row>
    <row r="2" spans="1:6" ht="18.75" customHeight="1" x14ac:dyDescent="0.3">
      <c r="B2" s="114"/>
      <c r="C2" s="114"/>
      <c r="D2" s="114"/>
      <c r="E2" s="114"/>
      <c r="F2" s="114"/>
    </row>
    <row r="3" spans="1:6" ht="21" x14ac:dyDescent="0.35">
      <c r="A3" s="115" t="s">
        <v>105</v>
      </c>
      <c r="B3" s="116"/>
      <c r="C3" s="116"/>
      <c r="D3" s="116"/>
      <c r="E3" s="116"/>
      <c r="F3" s="116"/>
    </row>
    <row r="4" spans="1:6" x14ac:dyDescent="0.2">
      <c r="B4" s="116"/>
      <c r="C4" s="116"/>
      <c r="D4" s="116"/>
      <c r="E4" s="116"/>
      <c r="F4" s="116"/>
    </row>
    <row r="5" spans="1:6" ht="36.6" customHeight="1" x14ac:dyDescent="0.2">
      <c r="A5" s="117" t="s">
        <v>127</v>
      </c>
      <c r="B5" s="117" t="s">
        <v>106</v>
      </c>
      <c r="C5" s="117" t="s">
        <v>108</v>
      </c>
      <c r="D5" s="117" t="s">
        <v>107</v>
      </c>
    </row>
    <row r="6" spans="1:6" x14ac:dyDescent="0.2">
      <c r="A6" s="118" t="s">
        <v>109</v>
      </c>
      <c r="B6" s="119" t="s">
        <v>23</v>
      </c>
      <c r="C6" s="120">
        <f>'1. Budget'!C21</f>
        <v>0</v>
      </c>
      <c r="D6" s="121" t="e">
        <f>C6/$C$20</f>
        <v>#DIV/0!</v>
      </c>
    </row>
    <row r="7" spans="1:6" x14ac:dyDescent="0.2">
      <c r="A7" s="118" t="s">
        <v>109</v>
      </c>
      <c r="B7" s="119" t="s">
        <v>32</v>
      </c>
      <c r="C7" s="120">
        <f>'1. Budget'!C28</f>
        <v>0</v>
      </c>
      <c r="D7" s="121" t="e">
        <f t="shared" ref="D7:D19" si="0">C7/$C$20</f>
        <v>#DIV/0!</v>
      </c>
    </row>
    <row r="8" spans="1:6" x14ac:dyDescent="0.2">
      <c r="A8" s="118" t="s">
        <v>109</v>
      </c>
      <c r="B8" s="119" t="s">
        <v>37</v>
      </c>
      <c r="C8" s="120">
        <f>'1. Budget'!C35</f>
        <v>0</v>
      </c>
      <c r="D8" s="121" t="e">
        <f t="shared" si="0"/>
        <v>#DIV/0!</v>
      </c>
    </row>
    <row r="9" spans="1:6" x14ac:dyDescent="0.2">
      <c r="A9" s="118" t="s">
        <v>109</v>
      </c>
      <c r="B9" s="119" t="s">
        <v>42</v>
      </c>
      <c r="C9" s="120">
        <f>'1. Budget'!C42</f>
        <v>0</v>
      </c>
      <c r="D9" s="121" t="e">
        <f t="shared" si="0"/>
        <v>#DIV/0!</v>
      </c>
    </row>
    <row r="10" spans="1:6" x14ac:dyDescent="0.2">
      <c r="A10" s="118" t="s">
        <v>110</v>
      </c>
      <c r="B10" s="119" t="s">
        <v>48</v>
      </c>
      <c r="C10" s="120">
        <f>'1. Budget'!C49</f>
        <v>0</v>
      </c>
      <c r="D10" s="121" t="e">
        <f t="shared" si="0"/>
        <v>#DIV/0!</v>
      </c>
    </row>
    <row r="11" spans="1:6" x14ac:dyDescent="0.2">
      <c r="A11" s="118" t="s">
        <v>112</v>
      </c>
      <c r="B11" s="119" t="s">
        <v>111</v>
      </c>
      <c r="C11" s="120">
        <f>'1. Budget'!C56</f>
        <v>0</v>
      </c>
      <c r="D11" s="121" t="e">
        <f t="shared" si="0"/>
        <v>#DIV/0!</v>
      </c>
    </row>
    <row r="12" spans="1:6" x14ac:dyDescent="0.2">
      <c r="A12" s="118" t="s">
        <v>110</v>
      </c>
      <c r="B12" s="119" t="s">
        <v>59</v>
      </c>
      <c r="C12" s="120">
        <f>'1. Budget'!C63</f>
        <v>0</v>
      </c>
      <c r="D12" s="121" t="e">
        <f t="shared" si="0"/>
        <v>#DIV/0!</v>
      </c>
    </row>
    <row r="13" spans="1:6" x14ac:dyDescent="0.2">
      <c r="A13" s="122"/>
      <c r="B13" s="123" t="s">
        <v>65</v>
      </c>
      <c r="C13" s="124">
        <f>'1. Budget'!C65</f>
        <v>0</v>
      </c>
      <c r="D13" s="125" t="e">
        <f t="shared" si="0"/>
        <v>#DIV/0!</v>
      </c>
    </row>
    <row r="14" spans="1:6" x14ac:dyDescent="0.2">
      <c r="A14" s="118" t="s">
        <v>113</v>
      </c>
      <c r="B14" s="119" t="s">
        <v>102</v>
      </c>
      <c r="C14" s="126">
        <f>'1. Budget'!C73</f>
        <v>0</v>
      </c>
      <c r="D14" s="121" t="e">
        <f t="shared" si="0"/>
        <v>#DIV/0!</v>
      </c>
    </row>
    <row r="15" spans="1:6" s="116" customFormat="1" x14ac:dyDescent="0.2">
      <c r="A15" s="122"/>
      <c r="B15" s="123" t="s">
        <v>69</v>
      </c>
      <c r="C15" s="127">
        <f>'1. Budget'!C75</f>
        <v>0</v>
      </c>
      <c r="D15" s="128" t="e">
        <f t="shared" si="0"/>
        <v>#DIV/0!</v>
      </c>
    </row>
    <row r="16" spans="1:6" s="116" customFormat="1" x14ac:dyDescent="0.2">
      <c r="A16" s="129" t="s">
        <v>115</v>
      </c>
      <c r="B16" s="119" t="s">
        <v>114</v>
      </c>
      <c r="C16" s="130">
        <f>'1. Budget'!C81</f>
        <v>0</v>
      </c>
      <c r="D16" s="131" t="e">
        <f t="shared" si="0"/>
        <v>#DIV/0!</v>
      </c>
    </row>
    <row r="17" spans="1:5" x14ac:dyDescent="0.2">
      <c r="A17" s="118" t="s">
        <v>116</v>
      </c>
      <c r="B17" s="119" t="s">
        <v>72</v>
      </c>
      <c r="C17" s="120">
        <f>'1. Budget'!C84</f>
        <v>0</v>
      </c>
      <c r="D17" s="121" t="e">
        <f t="shared" si="0"/>
        <v>#DIV/0!</v>
      </c>
    </row>
    <row r="18" spans="1:5" s="116" customFormat="1" x14ac:dyDescent="0.2">
      <c r="A18" s="122"/>
      <c r="B18" s="123" t="s">
        <v>73</v>
      </c>
      <c r="C18" s="127">
        <f>'1. Budget'!C87</f>
        <v>0</v>
      </c>
      <c r="D18" s="128" t="e">
        <f t="shared" si="0"/>
        <v>#DIV/0!</v>
      </c>
    </row>
    <row r="19" spans="1:5" s="116" customFormat="1" x14ac:dyDescent="0.2">
      <c r="A19" s="118" t="s">
        <v>118</v>
      </c>
      <c r="B19" s="119" t="s">
        <v>117</v>
      </c>
      <c r="C19" s="132">
        <f>'1. Budget'!C92</f>
        <v>0</v>
      </c>
      <c r="D19" s="121" t="e">
        <f t="shared" si="0"/>
        <v>#DIV/0!</v>
      </c>
    </row>
    <row r="20" spans="1:5" s="116" customFormat="1" x14ac:dyDescent="0.2">
      <c r="A20" s="122"/>
      <c r="B20" s="123" t="s">
        <v>75</v>
      </c>
      <c r="C20" s="127">
        <f>'1. Budget'!C94</f>
        <v>0</v>
      </c>
      <c r="D20" s="128" t="e">
        <f>C20/$C$20</f>
        <v>#DIV/0!</v>
      </c>
    </row>
    <row r="22" spans="1:5" ht="14.65" customHeight="1" x14ac:dyDescent="0.2">
      <c r="B22" s="173" t="s">
        <v>119</v>
      </c>
      <c r="C22" s="174"/>
      <c r="D22" s="133"/>
      <c r="E22" s="133"/>
    </row>
    <row r="23" spans="1:5" x14ac:dyDescent="0.2">
      <c r="B23" s="134" t="s">
        <v>120</v>
      </c>
      <c r="C23" s="135">
        <f>0.02*C13</f>
        <v>0</v>
      </c>
      <c r="D23" s="133"/>
      <c r="E23" s="133"/>
    </row>
    <row r="24" spans="1:5" x14ac:dyDescent="0.2">
      <c r="B24" s="134" t="s">
        <v>121</v>
      </c>
      <c r="C24" s="136">
        <f>0.06*C15</f>
        <v>0</v>
      </c>
      <c r="D24" s="133"/>
      <c r="E24" s="133"/>
    </row>
    <row r="25" spans="1:5" x14ac:dyDescent="0.2">
      <c r="B25" s="134" t="s">
        <v>122</v>
      </c>
      <c r="C25" s="137">
        <f>0.1*C15</f>
        <v>0</v>
      </c>
      <c r="D25" s="133"/>
      <c r="E25" s="133"/>
    </row>
    <row r="26" spans="1:5" x14ac:dyDescent="0.2">
      <c r="B26" s="138" t="s">
        <v>123</v>
      </c>
      <c r="C26" s="139">
        <f>0.07*C18</f>
        <v>0</v>
      </c>
      <c r="D26" s="140"/>
      <c r="E26" s="140"/>
    </row>
    <row r="27" spans="1:5" x14ac:dyDescent="0.2">
      <c r="B27" s="140"/>
      <c r="C27" s="140"/>
      <c r="D27" s="140"/>
      <c r="E27" s="140"/>
    </row>
    <row r="28" spans="1:5" s="66" customFormat="1" x14ac:dyDescent="0.2">
      <c r="B28" s="175" t="s">
        <v>143</v>
      </c>
      <c r="C28" s="175"/>
      <c r="D28" s="142" t="s">
        <v>160</v>
      </c>
      <c r="E28" s="105"/>
    </row>
    <row r="29" spans="1:5" s="66" customFormat="1" x14ac:dyDescent="0.2">
      <c r="B29" s="70" t="s">
        <v>144</v>
      </c>
      <c r="C29" s="68">
        <f>C11+C12+C14+C17+C19</f>
        <v>0</v>
      </c>
      <c r="D29" s="143" t="e">
        <f>C29/C32</f>
        <v>#DIV/0!</v>
      </c>
      <c r="E29" s="105"/>
    </row>
    <row r="30" spans="1:5" s="66" customFormat="1" x14ac:dyDescent="0.2">
      <c r="B30" s="70" t="s">
        <v>145</v>
      </c>
      <c r="C30" s="68">
        <f>SUM('4. Budgetresume'!C6:C9)</f>
        <v>0</v>
      </c>
      <c r="D30" s="143" t="e">
        <f>C30/C32</f>
        <v>#DIV/0!</v>
      </c>
      <c r="E30" s="105"/>
    </row>
    <row r="31" spans="1:5" s="66" customFormat="1" x14ac:dyDescent="0.2">
      <c r="B31" s="70" t="s">
        <v>146</v>
      </c>
      <c r="C31" s="68">
        <f>C10+C16</f>
        <v>0</v>
      </c>
      <c r="D31" s="143" t="e">
        <f>C31/C32</f>
        <v>#DIV/0!</v>
      </c>
      <c r="E31" s="105"/>
    </row>
    <row r="32" spans="1:5" s="66" customFormat="1" x14ac:dyDescent="0.2">
      <c r="B32" s="69" t="s">
        <v>147</v>
      </c>
      <c r="C32" s="68">
        <f>SUM(C29:C31)</f>
        <v>0</v>
      </c>
      <c r="D32" s="143" t="e">
        <f>SUM(D29:D31)</f>
        <v>#DIV/0!</v>
      </c>
      <c r="E32" s="105"/>
    </row>
    <row r="33" spans="4:10" x14ac:dyDescent="0.2">
      <c r="D33" s="140"/>
      <c r="E33" s="140"/>
      <c r="F33" s="140"/>
    </row>
    <row r="34" spans="4:10" ht="14.1" customHeight="1" x14ac:dyDescent="0.25">
      <c r="J34" s="141"/>
    </row>
    <row r="37" spans="4:10" x14ac:dyDescent="0.2">
      <c r="F37" s="66"/>
    </row>
  </sheetData>
  <sheetProtection algorithmName="SHA-512" hashValue="8tJ9G6QfKmRj1g1vNZmgfQKJy/sbVfIA4eFl53eRRrfc85rPLo1vqBCzrBPVu8sHixqaMHDOo+2prCXYr6kBog==" saltValue="WrAd3FX6MoDEYyIm2k+euQ==" spinCount="100000" sheet="1" objects="1" scenarios="1"/>
  <mergeCells count="2">
    <mergeCell ref="B22:C22"/>
    <mergeCell ref="B28:C28"/>
  </mergeCells>
  <pageMargins left="0.23622047244094491" right="0.23622047244094491" top="0.74803149606299213" bottom="0.74803149606299213" header="0.31496062992125984" footer="0.31496062992125984"/>
  <pageSetup paperSize="9" scale="89" fitToHeight="0" orientation="landscape" verticalDpi="1200" r:id="rId1"/>
  <ignoredErrors>
    <ignoredError sqref="C14:D1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b2effea-7677-426a-abfa-e08815e88a3e" xsi:nil="true"/>
    <lcf76f155ced4ddcb4097134ff3c332f xmlns="0a33e1fb-23dc-4222-ac46-473c6a01316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F6A4EA8CD694A448AAF29FEB1A8F245" ma:contentTypeVersion="18" ma:contentTypeDescription="Opret et nyt dokument." ma:contentTypeScope="" ma:versionID="2b82c56be75e88b67d449518db7d49cf">
  <xsd:schema xmlns:xsd="http://www.w3.org/2001/XMLSchema" xmlns:xs="http://www.w3.org/2001/XMLSchema" xmlns:p="http://schemas.microsoft.com/office/2006/metadata/properties" xmlns:ns2="0a33e1fb-23dc-4222-ac46-473c6a01316b" xmlns:ns3="3b2effea-7677-426a-abfa-e08815e88a3e" targetNamespace="http://schemas.microsoft.com/office/2006/metadata/properties" ma:root="true" ma:fieldsID="bae4ff3a6b6354d4fa2da1c956763673" ns2:_="" ns3:_="">
    <xsd:import namespace="0a33e1fb-23dc-4222-ac46-473c6a01316b"/>
    <xsd:import namespace="3b2effea-7677-426a-abfa-e08815e88a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3e1fb-23dc-4222-ac46-473c6a013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c9f317a3-9525-4bf5-b194-1869bb4e851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effea-7677-426a-abfa-e08815e88a3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3839cca5-46db-42bf-aa82-13451054610f}" ma:internalName="TaxCatchAll" ma:showField="CatchAllData" ma:web="3b2effea-7677-426a-abfa-e08815e88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243BE8-D88E-4C1C-B7DC-166D9BB39D25}">
  <ds:schemaRefs>
    <ds:schemaRef ds:uri="http://schemas.microsoft.com/sharepoint/v3/contenttype/forms"/>
  </ds:schemaRefs>
</ds:datastoreItem>
</file>

<file path=customXml/itemProps2.xml><?xml version="1.0" encoding="utf-8"?>
<ds:datastoreItem xmlns:ds="http://schemas.openxmlformats.org/officeDocument/2006/customXml" ds:itemID="{7E0B7271-5678-4B4E-9D93-CCB97DE890EA}">
  <ds:schemaRefs>
    <ds:schemaRef ds:uri="http://schemas.microsoft.com/office/2006/metadata/properties"/>
    <ds:schemaRef ds:uri="http://schemas.microsoft.com/office/infopath/2007/PartnerControls"/>
    <ds:schemaRef ds:uri="3b2effea-7677-426a-abfa-e08815e88a3e"/>
    <ds:schemaRef ds:uri="0a33e1fb-23dc-4222-ac46-473c6a01316b"/>
  </ds:schemaRefs>
</ds:datastoreItem>
</file>

<file path=customXml/itemProps3.xml><?xml version="1.0" encoding="utf-8"?>
<ds:datastoreItem xmlns:ds="http://schemas.openxmlformats.org/officeDocument/2006/customXml" ds:itemID="{384A9E59-792D-4E2E-B389-EF21B34FFD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3e1fb-23dc-4222-ac46-473c6a01316b"/>
    <ds:schemaRef ds:uri="3b2effea-7677-426a-abfa-e08815e88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5</vt:i4>
      </vt:variant>
    </vt:vector>
  </HeadingPairs>
  <TitlesOfParts>
    <vt:vector size="10" baseType="lpstr">
      <vt:lpstr>Vejledning</vt:lpstr>
      <vt:lpstr>1. Budget</vt:lpstr>
      <vt:lpstr>2. Budgetnoter og udregninger</vt:lpstr>
      <vt:lpstr>3. Dansk timeanvendelse</vt:lpstr>
      <vt:lpstr>4. Budgetresume</vt:lpstr>
      <vt:lpstr>'1. Budget'!Udskriftsområde</vt:lpstr>
      <vt:lpstr>'2. Budgetnoter og udregninger'!Udskriftsområde</vt:lpstr>
      <vt:lpstr>'3. Dansk timeanvendelse'!Udskriftsområde</vt:lpstr>
      <vt:lpstr>'4. Budgetresume'!Udskriftsområde</vt:lpstr>
      <vt:lpstr>Vejledning!Udskriftsområde</vt:lpstr>
    </vt:vector>
  </TitlesOfParts>
  <Manager/>
  <Company>Udenrigsministeriet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Finansieringsplan udv</dc:title>
  <dc:subject/>
  <dc:creator>Bolette Kornum</dc:creator>
  <cp:keywords/>
  <dc:description/>
  <cp:lastModifiedBy>Alberte Maimburg</cp:lastModifiedBy>
  <cp:revision/>
  <cp:lastPrinted>2023-11-08T12:58:55Z</cp:lastPrinted>
  <dcterms:created xsi:type="dcterms:W3CDTF">2004-07-14T12:15:19Z</dcterms:created>
  <dcterms:modified xsi:type="dcterms:W3CDTF">2024-12-13T10:32:20Z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1030	1030</vt:lpwstr>
  </property>
  <property fmtid="{D5CDD505-2E9C-101B-9397-08002B2CF9AE}" pid="3" name="ContentTypeId">
    <vt:lpwstr>0x010100DF6A4EA8CD694A448AAF29FEB1A8F245</vt:lpwstr>
  </property>
  <property fmtid="{D5CDD505-2E9C-101B-9397-08002B2CF9AE}" pid="4" name="Order">
    <vt:r8>1182700</vt:r8>
  </property>
  <property fmtid="{D5CDD505-2E9C-101B-9397-08002B2CF9AE}" pid="5" name="MediaServiceImageTags">
    <vt:lpwstr/>
  </property>
</Properties>
</file>