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isudk.sharepoint.com/sites/CISUSekretariat/Delte dokumenter/General/08_Forening og Bestyrelse/02_Bestyrelse/A Møder og referater/Moedeindkald 2025/Bestyrelsesmøde 2025.10.03/Bilag/"/>
    </mc:Choice>
  </mc:AlternateContent>
  <xr:revisionPtr revIDLastSave="28" documentId="8_{B5F9E97C-A0DD-49EE-8D20-05D73EC8C38A}" xr6:coauthVersionLast="47" xr6:coauthVersionMax="47" xr10:uidLastSave="{008D1F26-CED8-4B9C-8F8A-681553981674}"/>
  <bookViews>
    <workbookView xWindow="28680" yWindow="-120" windowWidth="29040" windowHeight="15720" xr2:uid="{00000000-000D-0000-FFFF-FFFF00000000}"/>
  </bookViews>
  <sheets>
    <sheet name="Ark1" sheetId="1" r:id="rId1"/>
  </sheets>
  <definedNames>
    <definedName name="_xlnm.Print_Area" localSheetId="0">'Ark1'!$B:$G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E24" i="1"/>
  <c r="F12" i="1"/>
  <c r="F6" i="1" s="1"/>
  <c r="E12" i="1"/>
  <c r="D12" i="1"/>
  <c r="G12" i="1"/>
  <c r="D24" i="1" l="1"/>
  <c r="D6" i="1" s="1"/>
  <c r="E6" i="1"/>
  <c r="G6" i="1"/>
  <c r="G24" i="1"/>
</calcChain>
</file>

<file path=xl/sharedStrings.xml><?xml version="1.0" encoding="utf-8"?>
<sst xmlns="http://schemas.openxmlformats.org/spreadsheetml/2006/main" count="50" uniqueCount="41">
  <si>
    <t>A</t>
  </si>
  <si>
    <t>General administration</t>
  </si>
  <si>
    <t>B</t>
  </si>
  <si>
    <t xml:space="preserve"> Programme support</t>
  </si>
  <si>
    <t>C</t>
  </si>
  <si>
    <t>D</t>
  </si>
  <si>
    <t>A.1.1</t>
  </si>
  <si>
    <t>A.1.2.1</t>
  </si>
  <si>
    <t>A.1.3.1</t>
  </si>
  <si>
    <t>A.2.1</t>
  </si>
  <si>
    <t>Assessment Consultants</t>
  </si>
  <si>
    <t>OPEN halvårsregnskab 2025</t>
  </si>
  <si>
    <t>Main Categories</t>
  </si>
  <si>
    <t xml:space="preserve">Orig. Budget </t>
  </si>
  <si>
    <t>Accounts</t>
  </si>
  <si>
    <t>Balance</t>
  </si>
  <si>
    <t>OPEN Pool of funds</t>
  </si>
  <si>
    <t>Total Annual Budget &amp; Account</t>
  </si>
  <si>
    <t>(A) General administration</t>
  </si>
  <si>
    <t xml:space="preserve">Key Staff - Long-term (CISU &amp; RF Staff) </t>
  </si>
  <si>
    <t xml:space="preserve">Unspecified costs </t>
  </si>
  <si>
    <t>(A) General administration Total</t>
  </si>
  <si>
    <t>(B) Programme Support</t>
  </si>
  <si>
    <t>A.2.2.</t>
  </si>
  <si>
    <t>Grant Committee &amp; Short Term experts</t>
  </si>
  <si>
    <t>B.2.1</t>
  </si>
  <si>
    <t xml:space="preserve">International travel </t>
  </si>
  <si>
    <t>B.2.2</t>
  </si>
  <si>
    <t>Local travel</t>
  </si>
  <si>
    <t>B.2.3</t>
  </si>
  <si>
    <t>Subsistence allowance</t>
  </si>
  <si>
    <t>B.2.4.1-6.</t>
  </si>
  <si>
    <t>Other project related expenses - CISU activities</t>
  </si>
  <si>
    <t>B.2.4.7-10.</t>
  </si>
  <si>
    <t>Other project related expenses - RF activitites</t>
  </si>
  <si>
    <t>B.2.4.11-13.</t>
  </si>
  <si>
    <t>Other project related expenses - The Why activitites</t>
  </si>
  <si>
    <t>B.2.4.14-17.</t>
  </si>
  <si>
    <t>(B) Programme Support Total</t>
  </si>
  <si>
    <t>Updated Budget</t>
  </si>
  <si>
    <t>Other project related expenses - DemX activitites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</si>
</sst>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 wrapText="1"/>
    </xf>
    <xf numFmtId="3" fontId="0" fillId="0" borderId="0" xfId="1" applyNumberFormat="1" applyFont="1"/>
    <xf numFmtId="164" fontId="5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3" fontId="5" fillId="0" borderId="1" xfId="1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4"/>
  <sheetViews>
    <sheetView tabSelected="1" workbookViewId="0">
      <selection activeCell="J4" sqref="J4"/>
    </sheetView>
  </sheetViews>
  <sheetFormatPr defaultRowHeight="14.5" x14ac:dyDescent="0.35"/>
  <cols>
    <col min="1" max="1" width="4.1796875" customWidth="1"/>
    <col min="2" max="2" width="11.54296875" bestFit="1" customWidth="1"/>
    <col min="3" max="3" width="47.453125" bestFit="1" customWidth="1"/>
    <col min="4" max="4" width="12.1796875" bestFit="1" customWidth="1"/>
    <col min="5" max="5" width="15.81640625" bestFit="1" customWidth="1"/>
    <col min="6" max="6" width="10.7265625" bestFit="1" customWidth="1"/>
    <col min="7" max="7" width="9.6328125" bestFit="1" customWidth="1"/>
  </cols>
  <sheetData>
    <row r="1" spans="2:7" ht="18.5" x14ac:dyDescent="0.45">
      <c r="B1" s="10" t="s">
        <v>11</v>
      </c>
      <c r="C1" s="10"/>
      <c r="D1" s="10"/>
      <c r="E1" s="10"/>
      <c r="F1" s="10"/>
      <c r="G1" s="10"/>
    </row>
    <row r="2" spans="2:7" ht="31.5" customHeight="1" x14ac:dyDescent="0.35">
      <c r="B2" s="9" t="s">
        <v>12</v>
      </c>
      <c r="C2" s="9"/>
      <c r="D2" s="5" t="s">
        <v>13</v>
      </c>
      <c r="E2" s="5" t="s">
        <v>39</v>
      </c>
      <c r="F2" s="5" t="s">
        <v>14</v>
      </c>
      <c r="G2" s="5" t="s">
        <v>15</v>
      </c>
    </row>
    <row r="3" spans="2:7" ht="16" x14ac:dyDescent="0.35">
      <c r="B3" s="6" t="s">
        <v>0</v>
      </c>
      <c r="C3" s="2" t="s">
        <v>1</v>
      </c>
      <c r="D3" s="3">
        <v>1418333</v>
      </c>
      <c r="E3" s="3">
        <v>1458490</v>
      </c>
      <c r="F3" s="3">
        <v>909223.2</v>
      </c>
      <c r="G3" s="3">
        <v>549266.80000000005</v>
      </c>
    </row>
    <row r="4" spans="2:7" ht="16" x14ac:dyDescent="0.35">
      <c r="B4" s="6" t="s">
        <v>2</v>
      </c>
      <c r="C4" s="2" t="s">
        <v>3</v>
      </c>
      <c r="D4" s="3">
        <v>2748333</v>
      </c>
      <c r="E4" s="3">
        <v>2803333</v>
      </c>
      <c r="F4" s="3">
        <v>1379324.69</v>
      </c>
      <c r="G4" s="3">
        <v>1424008.31</v>
      </c>
    </row>
    <row r="5" spans="2:7" ht="16" x14ac:dyDescent="0.35">
      <c r="B5" s="6" t="s">
        <v>4</v>
      </c>
      <c r="C5" s="2" t="s">
        <v>16</v>
      </c>
      <c r="D5" s="3">
        <v>20833334</v>
      </c>
      <c r="E5" s="3">
        <v>20833334</v>
      </c>
      <c r="F5" s="3">
        <v>20272355</v>
      </c>
      <c r="G5" s="3">
        <v>560979</v>
      </c>
    </row>
    <row r="6" spans="2:7" ht="16" x14ac:dyDescent="0.35">
      <c r="B6" s="6" t="s">
        <v>5</v>
      </c>
      <c r="C6" s="7" t="s">
        <v>17</v>
      </c>
      <c r="D6" s="8">
        <f>SUM(D3:D5)</f>
        <v>25000000</v>
      </c>
      <c r="E6" s="8">
        <f>SUM(E3:E5)</f>
        <v>25095157</v>
      </c>
      <c r="F6" s="8">
        <f>SUM(F3:F5)</f>
        <v>22560902.890000001</v>
      </c>
      <c r="G6" s="8">
        <f>SUM(G3:G5)</f>
        <v>2534254.1100000003</v>
      </c>
    </row>
    <row r="7" spans="2:7" x14ac:dyDescent="0.35">
      <c r="D7" s="4"/>
      <c r="E7" s="4"/>
      <c r="F7" s="4"/>
      <c r="G7" s="4"/>
    </row>
    <row r="8" spans="2:7" ht="35.25" customHeight="1" x14ac:dyDescent="0.35">
      <c r="B8" s="9" t="s">
        <v>18</v>
      </c>
      <c r="C8" s="9"/>
      <c r="D8" s="5" t="s">
        <v>13</v>
      </c>
      <c r="E8" s="5" t="s">
        <v>39</v>
      </c>
      <c r="F8" s="5" t="s">
        <v>14</v>
      </c>
      <c r="G8" s="5" t="s">
        <v>15</v>
      </c>
    </row>
    <row r="9" spans="2:7" ht="16" x14ac:dyDescent="0.35">
      <c r="B9" s="1" t="s">
        <v>6</v>
      </c>
      <c r="C9" s="2" t="s">
        <v>19</v>
      </c>
      <c r="D9" s="3">
        <v>836500</v>
      </c>
      <c r="E9" s="3">
        <v>836657</v>
      </c>
      <c r="F9" s="3">
        <v>477179.95</v>
      </c>
      <c r="G9" s="3">
        <v>359477.05</v>
      </c>
    </row>
    <row r="10" spans="2:7" ht="16" x14ac:dyDescent="0.35">
      <c r="B10" s="1" t="s">
        <v>7</v>
      </c>
      <c r="C10" s="2" t="s">
        <v>10</v>
      </c>
      <c r="D10" s="3">
        <v>432000</v>
      </c>
      <c r="E10" s="3">
        <v>432000</v>
      </c>
      <c r="F10" s="3">
        <v>432000</v>
      </c>
      <c r="G10" s="3">
        <v>0</v>
      </c>
    </row>
    <row r="11" spans="2:7" ht="16" x14ac:dyDescent="0.35">
      <c r="B11" s="1" t="s">
        <v>8</v>
      </c>
      <c r="C11" s="2" t="s">
        <v>20</v>
      </c>
      <c r="D11" s="3">
        <v>149833</v>
      </c>
      <c r="E11" s="3">
        <v>189833</v>
      </c>
      <c r="F11" s="3">
        <v>43.25</v>
      </c>
      <c r="G11" s="3">
        <v>189789.75</v>
      </c>
    </row>
    <row r="12" spans="2:7" ht="16" x14ac:dyDescent="0.35">
      <c r="B12" s="9" t="s">
        <v>21</v>
      </c>
      <c r="C12" s="9"/>
      <c r="D12" s="8">
        <f>SUM(D9:D11)</f>
        <v>1418333</v>
      </c>
      <c r="E12" s="8">
        <f>SUM(E9:E11)</f>
        <v>1458490</v>
      </c>
      <c r="F12" s="8">
        <f>SUM(F9:F11)</f>
        <v>909223.2</v>
      </c>
      <c r="G12" s="8">
        <f>SUM(G9:G11)</f>
        <v>549266.80000000005</v>
      </c>
    </row>
    <row r="13" spans="2:7" x14ac:dyDescent="0.35">
      <c r="D13" s="4"/>
      <c r="E13" s="4"/>
      <c r="F13" s="4"/>
      <c r="G13" s="4"/>
    </row>
    <row r="14" spans="2:7" ht="40.5" customHeight="1" x14ac:dyDescent="0.35">
      <c r="B14" s="9" t="s">
        <v>22</v>
      </c>
      <c r="C14" s="9"/>
      <c r="D14" s="5" t="s">
        <v>13</v>
      </c>
      <c r="E14" s="5" t="s">
        <v>39</v>
      </c>
      <c r="F14" s="5" t="s">
        <v>14</v>
      </c>
      <c r="G14" s="5" t="s">
        <v>15</v>
      </c>
    </row>
    <row r="15" spans="2:7" ht="16" x14ac:dyDescent="0.35">
      <c r="B15" s="1" t="s">
        <v>9</v>
      </c>
      <c r="C15" s="2" t="s">
        <v>19</v>
      </c>
      <c r="D15" s="3">
        <v>1013100</v>
      </c>
      <c r="E15" s="3">
        <v>1013100</v>
      </c>
      <c r="F15" s="3">
        <v>626916.43000000005</v>
      </c>
      <c r="G15" s="3">
        <v>386183.56999999995</v>
      </c>
    </row>
    <row r="16" spans="2:7" ht="16" x14ac:dyDescent="0.35">
      <c r="B16" s="1" t="s">
        <v>23</v>
      </c>
      <c r="C16" s="2" t="s">
        <v>24</v>
      </c>
      <c r="D16" s="3">
        <v>230000</v>
      </c>
      <c r="E16" s="3">
        <v>288500</v>
      </c>
      <c r="F16" s="3">
        <v>187330</v>
      </c>
      <c r="G16" s="3">
        <v>101170</v>
      </c>
    </row>
    <row r="17" spans="2:7" ht="16" x14ac:dyDescent="0.35">
      <c r="B17" s="1" t="s">
        <v>25</v>
      </c>
      <c r="C17" s="2" t="s">
        <v>26</v>
      </c>
      <c r="D17" s="3">
        <v>0</v>
      </c>
      <c r="E17" s="3">
        <v>30000</v>
      </c>
      <c r="F17" s="3">
        <v>0</v>
      </c>
      <c r="G17" s="3">
        <v>30000</v>
      </c>
    </row>
    <row r="18" spans="2:7" ht="16" x14ac:dyDescent="0.35">
      <c r="B18" s="1" t="s">
        <v>27</v>
      </c>
      <c r="C18" s="2" t="s">
        <v>28</v>
      </c>
      <c r="D18" s="3">
        <v>22500</v>
      </c>
      <c r="E18" s="3">
        <v>16800</v>
      </c>
      <c r="F18" s="3">
        <v>2204</v>
      </c>
      <c r="G18" s="3">
        <v>14596</v>
      </c>
    </row>
    <row r="19" spans="2:7" ht="16" x14ac:dyDescent="0.35">
      <c r="B19" s="1" t="s">
        <v>29</v>
      </c>
      <c r="C19" s="2" t="s">
        <v>30</v>
      </c>
      <c r="D19" s="3">
        <v>5500</v>
      </c>
      <c r="E19" s="3">
        <v>14300</v>
      </c>
      <c r="F19" s="3">
        <v>5935.61</v>
      </c>
      <c r="G19" s="3">
        <v>8364.39</v>
      </c>
    </row>
    <row r="20" spans="2:7" ht="16" x14ac:dyDescent="0.35">
      <c r="B20" s="1" t="s">
        <v>31</v>
      </c>
      <c r="C20" s="2" t="s">
        <v>32</v>
      </c>
      <c r="D20" s="3">
        <v>264433</v>
      </c>
      <c r="E20" s="3">
        <v>552933</v>
      </c>
      <c r="F20" s="3">
        <v>328621.01</v>
      </c>
      <c r="G20" s="3">
        <v>224311.99</v>
      </c>
    </row>
    <row r="21" spans="2:7" ht="16" x14ac:dyDescent="0.35">
      <c r="B21" s="1" t="s">
        <v>33</v>
      </c>
      <c r="C21" s="2" t="s">
        <v>34</v>
      </c>
      <c r="D21" s="3">
        <v>512800</v>
      </c>
      <c r="E21" s="3">
        <v>509200</v>
      </c>
      <c r="F21" s="3">
        <v>41417.64</v>
      </c>
      <c r="G21" s="3">
        <v>467782.36</v>
      </c>
    </row>
    <row r="22" spans="2:7" ht="16" x14ac:dyDescent="0.35">
      <c r="B22" s="1" t="s">
        <v>35</v>
      </c>
      <c r="C22" s="2" t="s">
        <v>36</v>
      </c>
      <c r="D22" s="3">
        <v>350000</v>
      </c>
      <c r="E22" s="3">
        <v>219000</v>
      </c>
      <c r="F22" s="3">
        <v>100000</v>
      </c>
      <c r="G22" s="3">
        <v>119000</v>
      </c>
    </row>
    <row r="23" spans="2:7" ht="16" x14ac:dyDescent="0.35">
      <c r="B23" s="1" t="s">
        <v>37</v>
      </c>
      <c r="C23" s="2" t="s">
        <v>40</v>
      </c>
      <c r="D23" s="3">
        <v>350000</v>
      </c>
      <c r="E23" s="3">
        <v>159500</v>
      </c>
      <c r="F23" s="3">
        <v>86900</v>
      </c>
      <c r="G23" s="3">
        <v>72600</v>
      </c>
    </row>
    <row r="24" spans="2:7" ht="16" x14ac:dyDescent="0.35">
      <c r="B24" s="9" t="s">
        <v>38</v>
      </c>
      <c r="C24" s="9"/>
      <c r="D24" s="8">
        <f>SUM(D15:D23)</f>
        <v>2748333</v>
      </c>
      <c r="E24" s="8">
        <f>SUM(E15:E23)</f>
        <v>2803333</v>
      </c>
      <c r="F24" s="8">
        <f>SUM(F15:F23)</f>
        <v>1379324.69</v>
      </c>
      <c r="G24" s="8">
        <f>SUM(G15:G23)</f>
        <v>1424008.31</v>
      </c>
    </row>
  </sheetData>
  <mergeCells count="6">
    <mergeCell ref="B1:G1"/>
    <mergeCell ref="B2:C2"/>
    <mergeCell ref="B8:C8"/>
    <mergeCell ref="B12:C12"/>
    <mergeCell ref="B14:C14"/>
    <mergeCell ref="B24:C24"/>
  </mergeCells>
  <pageMargins left="0.7" right="0.7" top="0.75" bottom="0.75" header="0.3" footer="0.3"/>
  <pageSetup paperSize="9" scale="8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6A4EA8CD694A448AAF29FEB1A8F245" ma:contentTypeVersion="19" ma:contentTypeDescription="Opret et nyt dokument." ma:contentTypeScope="" ma:versionID="8b5ccb320b22d9c2480f97734053668e">
  <xsd:schema xmlns:xsd="http://www.w3.org/2001/XMLSchema" xmlns:xs="http://www.w3.org/2001/XMLSchema" xmlns:p="http://schemas.microsoft.com/office/2006/metadata/properties" xmlns:ns2="0a33e1fb-23dc-4222-ac46-473c6a01316b" xmlns:ns3="3b2effea-7677-426a-abfa-e08815e88a3e" targetNamespace="http://schemas.microsoft.com/office/2006/metadata/properties" ma:root="true" ma:fieldsID="b9d47d569e1b625a3770cc333c598b96" ns2:_="" ns3:_="">
    <xsd:import namespace="0a33e1fb-23dc-4222-ac46-473c6a01316b"/>
    <xsd:import namespace="3b2effea-7677-426a-abfa-e08815e88a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3e1fb-23dc-4222-ac46-473c6a0131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c9f317a3-9525-4bf5-b194-1869bb4e8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effea-7677-426a-abfa-e08815e88a3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39cca5-46db-42bf-aa82-13451054610f}" ma:internalName="TaxCatchAll" ma:showField="CatchAllData" ma:web="3b2effea-7677-426a-abfa-e08815e88a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2effea-7677-426a-abfa-e08815e88a3e" xsi:nil="true"/>
    <lcf76f155ced4ddcb4097134ff3c332f xmlns="0a33e1fb-23dc-4222-ac46-473c6a0131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52B562-7799-4486-82AC-E97933686A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C07D81-7DFA-4F53-8BFD-85E3D352A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33e1fb-23dc-4222-ac46-473c6a01316b"/>
    <ds:schemaRef ds:uri="3b2effea-7677-426a-abfa-e08815e88a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E02145-7B26-4288-986B-259D6586DDA7}">
  <ds:schemaRefs>
    <ds:schemaRef ds:uri="http://schemas.microsoft.com/office/2006/metadata/properties"/>
    <ds:schemaRef ds:uri="http://schemas.microsoft.com/office/infopath/2007/PartnerControls"/>
    <ds:schemaRef ds:uri="3b2effea-7677-426a-abfa-e08815e88a3e"/>
    <ds:schemaRef ds:uri="0a33e1fb-23dc-4222-ac46-473c6a0131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Bolette Kornum</cp:lastModifiedBy>
  <cp:revision/>
  <cp:lastPrinted>2025-09-19T08:16:12Z</cp:lastPrinted>
  <dcterms:created xsi:type="dcterms:W3CDTF">2025-09-18T09:09:13Z</dcterms:created>
  <dcterms:modified xsi:type="dcterms:W3CDTF">2025-09-19T08:16:16Z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0x010100DF6A4EA8CD694A448AAF29FEB1A8F245</vt:lpwstr>
  </property>
  <property fmtid="{D5CDD505-2E9C-101B-9397-08002B2CF9AE}" pid="3" name="MediaServiceImageTags">
    <vt:lpwstr/>
  </property>
</Properties>
</file>