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cisudk.sharepoint.com/sites/CISUSekretariat/Delte dokumenter/General/02_Puljer/02_Civilsamfundspuljen/08_Skemaer, bilag og vejledninger/Budgetformat/"/>
    </mc:Choice>
  </mc:AlternateContent>
  <xr:revisionPtr revIDLastSave="154" documentId="8_{0BA4A30A-ED01-4D92-A30E-91170FEA0CFF}" xr6:coauthVersionLast="47" xr6:coauthVersionMax="47" xr10:uidLastSave="{F7A3869A-3B0F-45BF-8983-C11E8E3EF133}"/>
  <bookViews>
    <workbookView xWindow="-120" yWindow="-120" windowWidth="29040" windowHeight="15720" tabRatio="870" firstSheet="1" activeTab="1" xr2:uid="{00000000-000D-0000-FFFF-FFFF00000000}"/>
  </bookViews>
  <sheets>
    <sheet name="GUIDE" sheetId="7" r:id="rId1"/>
    <sheet name="1. Budget" sheetId="1" r:id="rId2"/>
    <sheet name="2. Budgetnotes &amp; calculations" sheetId="9" r:id="rId3"/>
    <sheet name="3. DK workhours" sheetId="3" r:id="rId4"/>
    <sheet name="4. Budget summary" sheetId="5" r:id="rId5"/>
  </sheets>
  <definedNames>
    <definedName name="_xlnm.Print_Area" localSheetId="1">'1. Budget'!$A$1:$E$118</definedName>
    <definedName name="_xlnm.Print_Area" localSheetId="2">'2. Budgetnotes &amp; calculations'!$A$1:$H$48</definedName>
    <definedName name="_xlnm.Print_Area" localSheetId="3">'3. DK workhours'!$A$1:$K$44</definedName>
    <definedName name="_xlnm.Print_Area" localSheetId="4">'4. Budget summary'!$B$1:$G$33</definedName>
    <definedName name="_xlnm.Print_Area" localSheetId="0">GUIDE!$B$1:$D$13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2" i="1" l="1"/>
  <c r="C70" i="1"/>
  <c r="C30" i="1"/>
  <c r="C22" i="1"/>
  <c r="J38" i="3"/>
  <c r="J24" i="3"/>
  <c r="I11" i="3"/>
  <c r="I23" i="3"/>
  <c r="J11" i="3"/>
  <c r="I37" i="3"/>
  <c r="I25" i="3"/>
  <c r="C54" i="1"/>
  <c r="C46" i="1"/>
  <c r="C38" i="1"/>
  <c r="H6"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C17" i="5"/>
  <c r="C102" i="1"/>
  <c r="C19" i="5" s="1"/>
  <c r="C95" i="1"/>
  <c r="C89" i="1"/>
  <c r="C16" i="5" s="1"/>
  <c r="H42" i="3" l="1"/>
  <c r="G42" i="3"/>
  <c r="H28" i="3"/>
  <c r="G28" i="3"/>
  <c r="H14" i="3"/>
  <c r="G14" i="3"/>
  <c r="H44" i="3" l="1"/>
  <c r="G44" i="3"/>
  <c r="C117" i="1"/>
  <c r="I41" i="3" l="1"/>
  <c r="J41" i="3" s="1"/>
  <c r="I40" i="3"/>
  <c r="J40" i="3" s="1"/>
  <c r="I39" i="3"/>
  <c r="J39" i="3" s="1"/>
  <c r="I38" i="3"/>
  <c r="J37" i="3"/>
  <c r="I36" i="3"/>
  <c r="J36" i="3" s="1"/>
  <c r="I35" i="3"/>
  <c r="J35" i="3" s="1"/>
  <c r="I34" i="3"/>
  <c r="I27" i="3"/>
  <c r="J27" i="3" s="1"/>
  <c r="I26" i="3"/>
  <c r="J26" i="3" s="1"/>
  <c r="J25" i="3"/>
  <c r="I24" i="3"/>
  <c r="J23" i="3"/>
  <c r="I22" i="3"/>
  <c r="J22" i="3" s="1"/>
  <c r="I21" i="3"/>
  <c r="J21" i="3" s="1"/>
  <c r="I20" i="3"/>
  <c r="I13" i="3"/>
  <c r="J13" i="3" s="1"/>
  <c r="I12" i="3"/>
  <c r="J12" i="3" s="1"/>
  <c r="I10" i="3"/>
  <c r="J10" i="3" s="1"/>
  <c r="I9" i="3"/>
  <c r="I14" i="3" l="1"/>
  <c r="I28" i="3"/>
  <c r="I42" i="3"/>
  <c r="J20" i="3"/>
  <c r="C9" i="5"/>
  <c r="C7" i="5"/>
  <c r="C8" i="5"/>
  <c r="J34" i="3"/>
  <c r="J42" i="3" s="1"/>
  <c r="C75" i="1" s="1"/>
  <c r="C81" i="1" s="1"/>
  <c r="J9" i="3"/>
  <c r="C10" i="5"/>
  <c r="I44" i="3" l="1"/>
  <c r="J28" i="3"/>
  <c r="C65" i="1" s="1"/>
  <c r="J14" i="3"/>
  <c r="C57" i="1" s="1"/>
  <c r="C6" i="5"/>
  <c r="C12" i="5" l="1"/>
  <c r="J44" i="3"/>
  <c r="C14" i="5"/>
  <c r="C72" i="1" l="1"/>
  <c r="C83" i="1" s="1"/>
  <c r="C97" i="1" s="1"/>
  <c r="C104" i="1" s="1"/>
  <c r="C108" i="1" s="1"/>
  <c r="C11" i="5"/>
  <c r="B94" i="1" l="1"/>
  <c r="B93" i="1"/>
  <c r="C15" i="5"/>
  <c r="B80" i="1"/>
  <c r="C13" i="5"/>
  <c r="C23" i="5" l="1"/>
  <c r="C25" i="5"/>
  <c r="C24" i="5"/>
  <c r="C18" i="5"/>
  <c r="B87" i="1"/>
  <c r="B88" i="1"/>
  <c r="C26" i="5" l="1"/>
  <c r="B101" i="1"/>
  <c r="C20" i="5" l="1"/>
  <c r="C109" i="1"/>
  <c r="D7" i="5" l="1"/>
  <c r="D6" i="5"/>
  <c r="D18" i="5"/>
  <c r="D8" i="5"/>
  <c r="D9" i="5"/>
  <c r="D17" i="5"/>
  <c r="D19" i="5"/>
  <c r="D15" i="5"/>
  <c r="D12" i="5"/>
  <c r="D11" i="5"/>
  <c r="D20" i="5"/>
  <c r="D10" i="5"/>
  <c r="D14" i="5"/>
  <c r="D13" i="5"/>
  <c r="D16" i="5"/>
</calcChain>
</file>

<file path=xl/sharedStrings.xml><?xml version="1.0" encoding="utf-8"?>
<sst xmlns="http://schemas.openxmlformats.org/spreadsheetml/2006/main" count="223" uniqueCount="168">
  <si>
    <t>Budget</t>
  </si>
  <si>
    <r>
      <t>The number of units</t>
    </r>
    <r>
      <rPr>
        <sz val="10"/>
        <rFont val="Calibri"/>
        <family val="2"/>
        <scheme val="minor"/>
      </rPr>
      <t xml:space="preserve"> describes how many of the items described in the unit type column are needed.</t>
    </r>
  </si>
  <si>
    <r>
      <t>The number of times</t>
    </r>
    <r>
      <rPr>
        <sz val="10"/>
        <rFont val="Calibri"/>
        <family val="2"/>
        <scheme val="minor"/>
      </rPr>
      <t xml:space="preserve"> is also called</t>
    </r>
    <r>
      <rPr>
        <b/>
        <sz val="10"/>
        <rFont val="Calibri"/>
        <family val="2"/>
        <scheme val="minor"/>
      </rPr>
      <t xml:space="preserve"> frequency</t>
    </r>
    <r>
      <rPr>
        <sz val="10"/>
        <rFont val="Calibri"/>
        <family val="2"/>
        <scheme val="minor"/>
      </rPr>
      <t>. This captures how many times the item will need to be used, usually linked to how often this activity will run. E.g. 4 workshops, 12 months etc.</t>
    </r>
    <r>
      <rPr>
        <b/>
        <sz val="10"/>
        <rFont val="Calibri"/>
        <family val="2"/>
        <scheme val="minor"/>
      </rPr>
      <t xml:space="preserve"> The default frequency is set to 1 (one). </t>
    </r>
  </si>
  <si>
    <r>
      <t>Unit cost</t>
    </r>
    <r>
      <rPr>
        <sz val="10"/>
        <rFont val="Calibri"/>
        <family val="2"/>
        <scheme val="minor"/>
      </rPr>
      <t xml:space="preserve"> is the price of one unit of the unit type. It is important that this is accurate and will be the right cost when the project is delivered, and in DKK.</t>
    </r>
  </si>
  <si>
    <r>
      <t>Total budget</t>
    </r>
    <r>
      <rPr>
        <sz val="10"/>
        <rFont val="Calibri"/>
        <family val="2"/>
        <scheme val="minor"/>
      </rPr>
      <t xml:space="preserve"> is calculated by multiplying the numbers in the three previous columns together (no. units x no. times x unit price).</t>
    </r>
  </si>
  <si>
    <t>You must fill out the budgeted working hours for the DK staff etc., which is linked to the budget in Sheet 1.</t>
  </si>
  <si>
    <t xml:space="preserve"> </t>
  </si>
  <si>
    <t>1.1</t>
  </si>
  <si>
    <t>1.1.1.</t>
  </si>
  <si>
    <t>1.1.2.</t>
  </si>
  <si>
    <t>1.2</t>
  </si>
  <si>
    <t>1.3</t>
  </si>
  <si>
    <t xml:space="preserve">etc. </t>
  </si>
  <si>
    <t>1.  Subtotal</t>
  </si>
  <si>
    <t>2.1</t>
  </si>
  <si>
    <t>2.2</t>
  </si>
  <si>
    <t>2.3</t>
  </si>
  <si>
    <t>2. Subtotal</t>
  </si>
  <si>
    <t>3.1</t>
  </si>
  <si>
    <t>3.2.</t>
  </si>
  <si>
    <t>3.3.</t>
  </si>
  <si>
    <t xml:space="preserve">3. Subtotal </t>
  </si>
  <si>
    <t>4.1.</t>
  </si>
  <si>
    <t>4.2.</t>
  </si>
  <si>
    <t>4.3.</t>
  </si>
  <si>
    <t>etc</t>
  </si>
  <si>
    <t xml:space="preserve">4.  Subtotal </t>
  </si>
  <si>
    <t>5.1.</t>
  </si>
  <si>
    <t>5.2.</t>
  </si>
  <si>
    <t>5.3.</t>
  </si>
  <si>
    <t xml:space="preserve">5. Subtotal </t>
  </si>
  <si>
    <t>6.1.</t>
  </si>
  <si>
    <t>6.2.</t>
  </si>
  <si>
    <t>6.3.</t>
  </si>
  <si>
    <t xml:space="preserve">6.  Subtotal </t>
  </si>
  <si>
    <t>7.1.</t>
  </si>
  <si>
    <t>7.2.</t>
  </si>
  <si>
    <t>7.3.</t>
  </si>
  <si>
    <t xml:space="preserve">7. Subtotal </t>
  </si>
  <si>
    <t xml:space="preserve">9. Subtotal </t>
  </si>
  <si>
    <t>Total</t>
  </si>
  <si>
    <t>Hovedbudgetlinjer</t>
  </si>
  <si>
    <t>A2</t>
  </si>
  <si>
    <t>A3</t>
  </si>
  <si>
    <t>A1</t>
  </si>
  <si>
    <t>A5</t>
  </si>
  <si>
    <t>A6</t>
  </si>
  <si>
    <t>A7</t>
  </si>
  <si>
    <t>B1</t>
  </si>
  <si>
    <t>14.1</t>
  </si>
  <si>
    <t>11.1</t>
  </si>
  <si>
    <t xml:space="preserve">11. Subtotal </t>
  </si>
  <si>
    <t xml:space="preserve">12. Subtotal </t>
  </si>
  <si>
    <t>12.1</t>
  </si>
  <si>
    <t xml:space="preserve">14. Subtotal </t>
  </si>
  <si>
    <t>Quick guide</t>
  </si>
  <si>
    <t>Additional guidance can be found in the Budget Guide at CISU's web page</t>
  </si>
  <si>
    <t>Sheets</t>
  </si>
  <si>
    <t>Sheet 1</t>
  </si>
  <si>
    <t>Sheet 2</t>
  </si>
  <si>
    <t>Sheet 3</t>
  </si>
  <si>
    <t>Sheet 4</t>
  </si>
  <si>
    <t>Budget Notes &amp; Calculations</t>
  </si>
  <si>
    <t>Unit Type</t>
  </si>
  <si>
    <t>No. Of units</t>
  </si>
  <si>
    <t>No. of Times (Frequency)</t>
  </si>
  <si>
    <t>Unit cost, DKK</t>
  </si>
  <si>
    <t>Total budget in DKK</t>
  </si>
  <si>
    <t>Budget Summary</t>
  </si>
  <si>
    <t xml:space="preserve">You must insert explanatory notes for the relevant budget lines. Notes are very useful to help the reader understand the budget. In the right part of the sheet, a calculation mechanism is inserted to calculate the correct total budget for the budget lines. We recommend that you use the calculations for the budget lines, to ensure correct number of units etc. </t>
  </si>
  <si>
    <r>
      <t>Unit type</t>
    </r>
    <r>
      <rPr>
        <sz val="10"/>
        <rFont val="Calibri"/>
        <family val="2"/>
        <scheme val="minor"/>
      </rPr>
      <t xml:space="preserve"> is the basis for calculating the cost of the budget line. It helps to think about how this will be charged (by person, by set, by day).</t>
    </r>
  </si>
  <si>
    <t>DK Workhours</t>
  </si>
  <si>
    <t>Budget format for the Civil Society Fund</t>
  </si>
  <si>
    <t>Help is available in "Guide to Budget Preparation" at www.cisu.dk/skemaer</t>
  </si>
  <si>
    <t xml:space="preserve">[Project title] </t>
  </si>
  <si>
    <t>Line ref.</t>
  </si>
  <si>
    <t>Description (activity, item etc.)</t>
  </si>
  <si>
    <t>From the Civil Society Fund, DKK</t>
  </si>
  <si>
    <t>1. Local Partner Activities</t>
  </si>
  <si>
    <t>2. Local Partner Investments</t>
  </si>
  <si>
    <t xml:space="preserve">3. Local Partner Staff and Volunteers </t>
  </si>
  <si>
    <t xml:space="preserve">4. Local Partner Administration </t>
  </si>
  <si>
    <t>5. External Evaluation</t>
  </si>
  <si>
    <t xml:space="preserve">6. DK Partner Activities &amp; Project Monitoring </t>
  </si>
  <si>
    <t>7. DK Partner Project Support Costs</t>
  </si>
  <si>
    <t>DK salaries - direct costs (linked to sheet 3)</t>
  </si>
  <si>
    <t>DK salaries - project support costs (linked to sheet 3)</t>
  </si>
  <si>
    <t>DK salaries - PRI (linked to sheet 3)</t>
  </si>
  <si>
    <t>Max.</t>
  </si>
  <si>
    <t>Min.</t>
  </si>
  <si>
    <t>12. DK Partner Auditing</t>
  </si>
  <si>
    <t>Amount for auditing in Denmark</t>
  </si>
  <si>
    <r>
      <t xml:space="preserve">14. DK Partner Administration </t>
    </r>
    <r>
      <rPr>
        <sz val="11"/>
        <rFont val="Calibri"/>
        <family val="2"/>
        <scheme val="minor"/>
      </rPr>
      <t>(max. 7 % of #13)</t>
    </r>
  </si>
  <si>
    <t>Amount for administration in Denmark, see max amount below</t>
  </si>
  <si>
    <t>Max</t>
  </si>
  <si>
    <t>17. Grand Total</t>
  </si>
  <si>
    <t>15. Total amount applied from the Civil Society Fund</t>
  </si>
  <si>
    <t>16. Financial Contribution from Other Sources</t>
  </si>
  <si>
    <t>control</t>
  </si>
  <si>
    <t>Disability compensation</t>
  </si>
  <si>
    <t>A. Special transportation (explain relevance in notes)</t>
  </si>
  <si>
    <t>B. Accommodation for helper (explain relevance in notes)</t>
  </si>
  <si>
    <t>C. Airfare for helper (explain relevance in notes)</t>
  </si>
  <si>
    <t>D. Special translations etc. (explain relevance in notes)</t>
  </si>
  <si>
    <t>E. Other (explain relevance in notes)</t>
  </si>
  <si>
    <t>*Relevance of all budget lines must be explained in the budget notes, sheet 2</t>
  </si>
  <si>
    <t>Total Compensation</t>
  </si>
  <si>
    <t>8. Total Activities Costs</t>
  </si>
  <si>
    <t>10. Total Project Costs</t>
  </si>
  <si>
    <t>13. Total Costs</t>
  </si>
  <si>
    <t xml:space="preserve">All budget items must be numbered. You may add lines under one or several main categories if necessary. Please ensure that the added lines are above the subtotal for the relevant category. </t>
  </si>
  <si>
    <t>Calculation of budgeted expenses - recommended to use, where you can insert the Total budget in Sheet 1</t>
  </si>
  <si>
    <t>Notes and assumptions</t>
  </si>
  <si>
    <t>Danish workhours</t>
  </si>
  <si>
    <t>This section must be filled out if the budget includes salaries or allowances for personnel or volunteers from the Danish partner(s).</t>
  </si>
  <si>
    <t xml:space="preserve">6. DK partner activities &amp; project monitoring </t>
  </si>
  <si>
    <t>Salaries (DK HQ and local, documented by time registration or similar)</t>
  </si>
  <si>
    <t>Activity  (specify budget item)</t>
  </si>
  <si>
    <t>Name of employee / volunteer</t>
  </si>
  <si>
    <t>Descriptions of Tasks</t>
  </si>
  <si>
    <t>Title</t>
  </si>
  <si>
    <t>Hourly fee, DKK</t>
  </si>
  <si>
    <t>Number of hours</t>
  </si>
  <si>
    <t>Total Fee</t>
  </si>
  <si>
    <t>Hours - abroad</t>
  </si>
  <si>
    <t>Hours in Denmark</t>
  </si>
  <si>
    <t>Hours total</t>
  </si>
  <si>
    <t>7. DK partner project support costs</t>
  </si>
  <si>
    <t>9. DK partner project related information (PRI) (max. 2% of budget line 8)</t>
  </si>
  <si>
    <t>From the CSF, DKK</t>
  </si>
  <si>
    <t>% of total</t>
  </si>
  <si>
    <t>MFA</t>
  </si>
  <si>
    <t>Budget summary</t>
  </si>
  <si>
    <t>The amounts shown below are all linked to spreadsheet 1, and will automatically be transferred to this spreadsheet</t>
  </si>
  <si>
    <t>Budget line 9, PRI cannot exceed 2% of # 8</t>
  </si>
  <si>
    <t>Budget line 14, DK Partner Administration cannot exceed 7% of # 13</t>
  </si>
  <si>
    <t>8. Total Activities costs</t>
  </si>
  <si>
    <t>9. DK Partner Project Related Information (PRI)</t>
  </si>
  <si>
    <t>14. DK Partner Administration</t>
  </si>
  <si>
    <t>15. Total Amount Applied from the Civil Society Fund</t>
  </si>
  <si>
    <t>Control of max. % according to the CSF guidelines</t>
  </si>
  <si>
    <t>9.1.</t>
  </si>
  <si>
    <t>9.2.</t>
  </si>
  <si>
    <t>9.3.</t>
  </si>
  <si>
    <t>Flexible activity funds (max 10 % of Subtotal for 1. Local partner activities). Only if relevant. See rules in the Budget Guide section 4.1.1.</t>
  </si>
  <si>
    <t>3. Local Partner Staff, Volunteers and other external salary fees</t>
  </si>
  <si>
    <r>
      <t xml:space="preserve">9. DK Partner Project- and Programme Related Information (PRI) </t>
    </r>
    <r>
      <rPr>
        <sz val="11"/>
        <rFont val="Calibri"/>
        <family val="2"/>
        <scheme val="minor"/>
      </rPr>
      <t>(from CISU max. 2 % of #8)</t>
    </r>
  </si>
  <si>
    <t>7. DK Partner Project- and Programme Support Costs</t>
  </si>
  <si>
    <t>The Budget Summary is linked to the subtotals budget lines in sheet 1, and as such is an automatic summary, where the entries can be checked. Cost Category – each subtotal is mapped to the relevant cost category as per Categorization from the MFA, which is for CISU reporting.  NB this sheet is locked and cannot be edited.</t>
  </si>
  <si>
    <r>
      <t>**Disability compensation can only be applied to cover expenses for the</t>
    </r>
    <r>
      <rPr>
        <b/>
        <sz val="10"/>
        <rFont val="Calibri"/>
        <family val="2"/>
        <scheme val="minor"/>
      </rPr>
      <t xml:space="preserve"> Danish partner</t>
    </r>
    <r>
      <rPr>
        <sz val="10"/>
        <rFont val="Calibri"/>
        <family val="2"/>
        <scheme val="minor"/>
      </rPr>
      <t>. Disability compensation for the local partner must be applied as an integrated part of the project/programme and be activity specific.</t>
    </r>
  </si>
  <si>
    <r>
      <t>11. Contingency</t>
    </r>
    <r>
      <rPr>
        <sz val="11"/>
        <rFont val="Calibri"/>
        <family val="2"/>
        <scheme val="minor"/>
      </rPr>
      <t xml:space="preserve"> (min. 6 % - max. 10 % af #10)</t>
    </r>
  </si>
  <si>
    <t>Amount for contingency, see min. and max amount below</t>
  </si>
  <si>
    <t>11. Contingency</t>
  </si>
  <si>
    <t xml:space="preserve">The budget must be filled out, with all the budgeted expenses. The relevant white cells must be filled in - do not make entries in colored cells as they aggregate automatically. You can also find calculation controls of the amounts budgeted for the contingencies, information in DK and the Danish administration as per the guidelines. Each budget line must have a description of the activity and item included. If your application includes outputs/outcomes, please refer to their numbers in the description for easy reference. </t>
  </si>
  <si>
    <t>Budget line 11, Contingency must be at least 6% of #10</t>
  </si>
  <si>
    <t>Budget line 11, Contingency cannot exceed 10% of #10</t>
  </si>
  <si>
    <t>Latest revision 3.2025</t>
  </si>
  <si>
    <r>
      <rPr>
        <b/>
        <sz val="10"/>
        <rFont val="Arial"/>
        <family val="2"/>
      </rPr>
      <t>NB:</t>
    </r>
    <r>
      <rPr>
        <sz val="10"/>
        <rFont val="Arial"/>
        <family val="2"/>
      </rPr>
      <t xml:space="preserve"> All budget items must be numbered. You may add lines under one or several main budget lines, if necessary. You add budget lines by standing in one of the line numbers (furthest to the left) that is NOT a 'subtotal line'. Then you mark the line and add a new row. </t>
    </r>
  </si>
  <si>
    <t>2.4</t>
  </si>
  <si>
    <t>3.4</t>
  </si>
  <si>
    <t>4.4</t>
  </si>
  <si>
    <t>1.4</t>
  </si>
  <si>
    <t>1.5</t>
  </si>
  <si>
    <t>1.6</t>
  </si>
  <si>
    <t>5.4</t>
  </si>
  <si>
    <t>6.4</t>
  </si>
  <si>
    <t>7.4</t>
  </si>
  <si>
    <t>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</si>
</sst>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 &quot;kr.&quot;"/>
    <numFmt numFmtId="167" formatCode="#,##0.00\ &quot;kr.&quot;"/>
    <numFmt numFmtId="168" formatCode="_-* #,##0\ _k_r_._-;\-* #,##0\ _k_r_._-;_-* &quot;-&quot;??\ _k_r_._-;_-@_-"/>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8"/>
      <name val="Arial"/>
      <family val="2"/>
    </font>
    <font>
      <sz val="10"/>
      <name val="Arial"/>
      <family val="2"/>
    </font>
    <font>
      <sz val="18"/>
      <color theme="3"/>
      <name val="Cambria"/>
      <family val="2"/>
      <scheme val="major"/>
    </font>
    <font>
      <b/>
      <sz val="15"/>
      <color theme="3"/>
      <name val="Calibri"/>
      <family val="2"/>
      <scheme val="minor"/>
    </font>
    <font>
      <b/>
      <sz val="11"/>
      <color theme="3"/>
      <name val="Calibri"/>
      <family val="2"/>
      <scheme val="minor"/>
    </font>
    <font>
      <sz val="24"/>
      <color theme="3"/>
      <name val="Cambria"/>
      <family val="2"/>
      <scheme val="major"/>
    </font>
    <font>
      <u/>
      <sz val="10"/>
      <name val="Arial"/>
      <family val="2"/>
    </font>
    <font>
      <sz val="10"/>
      <name val="Arial"/>
      <family val="2"/>
    </font>
    <font>
      <b/>
      <sz val="11"/>
      <color theme="1"/>
      <name val="Calibri"/>
      <family val="2"/>
      <scheme val="minor"/>
    </font>
    <font>
      <sz val="10"/>
      <name val="Calibri"/>
      <family val="2"/>
      <scheme val="minor"/>
    </font>
    <font>
      <b/>
      <sz val="10"/>
      <name val="Calibri"/>
      <family val="2"/>
      <scheme val="minor"/>
    </font>
    <font>
      <sz val="10"/>
      <color rgb="FFFF0000"/>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i/>
      <sz val="10"/>
      <name val="Calibri"/>
      <family val="2"/>
      <scheme val="minor"/>
    </font>
    <font>
      <sz val="8"/>
      <name val="Calibri"/>
      <family val="2"/>
      <scheme val="minor"/>
    </font>
    <font>
      <b/>
      <sz val="18"/>
      <name val="Calibri"/>
      <family val="2"/>
      <scheme val="minor"/>
    </font>
    <font>
      <b/>
      <sz val="12"/>
      <color theme="1"/>
      <name val="Calibri"/>
      <family val="2"/>
      <scheme val="minor"/>
    </font>
    <font>
      <sz val="8"/>
      <name val="Arial"/>
      <family val="2"/>
    </font>
    <font>
      <b/>
      <sz val="14"/>
      <name val="Arial"/>
      <family val="2"/>
    </font>
    <font>
      <sz val="11"/>
      <color rgb="FFFF0000"/>
      <name val="Calibri"/>
      <family val="2"/>
      <scheme val="minor"/>
    </font>
    <font>
      <b/>
      <sz val="14"/>
      <color rgb="FFFF0000"/>
      <name val="Calibri"/>
      <family val="2"/>
      <scheme val="minor"/>
    </font>
    <font>
      <b/>
      <sz val="10"/>
      <color rgb="FFFF0000"/>
      <name val="Calibri"/>
      <family val="2"/>
      <scheme val="minor"/>
    </font>
    <font>
      <b/>
      <u/>
      <sz val="16"/>
      <color rgb="FFFF0000"/>
      <name val="Calibri"/>
      <family val="2"/>
      <scheme val="minor"/>
    </font>
    <font>
      <sz val="10"/>
      <color theme="1"/>
      <name val="Calibri"/>
      <family val="2"/>
      <scheme val="minor"/>
    </font>
    <font>
      <i/>
      <sz val="10"/>
      <name val="Calibri"/>
      <family val="2"/>
    </font>
    <font>
      <b/>
      <sz val="10"/>
      <color theme="1"/>
      <name val="Calibri"/>
      <family val="2"/>
      <scheme val="minor"/>
    </font>
  </fonts>
  <fills count="19">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theme="0" tint="-0.14999847407452621"/>
        <bgColor indexed="64"/>
      </patternFill>
    </fill>
    <fill>
      <patternFill patternType="solid">
        <fgColor theme="7" tint="0.79998168889431442"/>
        <bgColor indexed="65"/>
      </patternFill>
    </fill>
    <fill>
      <patternFill patternType="solid">
        <fgColor theme="8" tint="0.79998168889431442"/>
        <bgColor indexed="65"/>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5"/>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6" tint="0.59999389629810485"/>
        <bgColor indexed="65"/>
      </patternFill>
    </fill>
    <fill>
      <patternFill patternType="solid">
        <fgColor theme="0"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bgColor indexed="64"/>
      </patternFill>
    </fill>
  </fills>
  <borders count="20">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164" fontId="7" fillId="0" borderId="0" applyFont="0" applyFill="0" applyBorder="0" applyAlignment="0" applyProtection="0"/>
    <xf numFmtId="0" fontId="10" fillId="3" borderId="10" applyNumberFormat="0" applyFont="0" applyAlignment="0" applyProtection="0"/>
    <xf numFmtId="0" fontId="6" fillId="5" borderId="0" applyNumberFormat="0" applyBorder="0" applyAlignment="0" applyProtection="0"/>
    <xf numFmtId="0" fontId="6" fillId="6" borderId="0" applyNumberFormat="0" applyBorder="0" applyAlignment="0" applyProtection="0"/>
    <xf numFmtId="0" fontId="11" fillId="0" borderId="0" applyNumberFormat="0" applyFill="0" applyBorder="0" applyAlignment="0" applyProtection="0"/>
    <xf numFmtId="0" fontId="12" fillId="0" borderId="12" applyNumberFormat="0" applyFill="0" applyAlignment="0" applyProtection="0"/>
    <xf numFmtId="0" fontId="13" fillId="0" borderId="0" applyNumberFormat="0" applyFill="0" applyBorder="0" applyAlignment="0" applyProtection="0"/>
    <xf numFmtId="0" fontId="7" fillId="0" borderId="0"/>
    <xf numFmtId="9" fontId="16" fillId="0" borderId="0" applyFont="0" applyFill="0" applyBorder="0" applyAlignment="0" applyProtection="0"/>
    <xf numFmtId="0" fontId="5" fillId="9"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43" fontId="7" fillId="0" borderId="0" applyFont="0" applyFill="0" applyBorder="0" applyAlignment="0" applyProtection="0"/>
  </cellStyleXfs>
  <cellXfs count="205">
    <xf numFmtId="0" fontId="0" fillId="0" borderId="0" xfId="0"/>
    <xf numFmtId="0" fontId="7" fillId="0" borderId="0" xfId="8"/>
    <xf numFmtId="0" fontId="14" fillId="0" borderId="0" xfId="5" applyFont="1" applyBorder="1"/>
    <xf numFmtId="0" fontId="13" fillId="0" borderId="0" xfId="7" applyBorder="1"/>
    <xf numFmtId="0" fontId="15" fillId="0" borderId="0" xfId="8" applyFont="1"/>
    <xf numFmtId="0" fontId="13" fillId="0" borderId="0" xfId="7" applyBorder="1" applyAlignment="1">
      <alignment horizontal="left" vertical="top" wrapText="1"/>
    </xf>
    <xf numFmtId="0" fontId="18" fillId="0" borderId="0" xfId="0" applyFont="1"/>
    <xf numFmtId="0" fontId="17" fillId="5" borderId="6" xfId="3" applyFont="1" applyBorder="1" applyAlignment="1">
      <alignment vertical="center"/>
    </xf>
    <xf numFmtId="0" fontId="19" fillId="0" borderId="6" xfId="0" applyFont="1" applyBorder="1" applyAlignment="1">
      <alignment horizontal="center" vertical="center" wrapText="1"/>
    </xf>
    <xf numFmtId="0" fontId="18" fillId="0" borderId="6" xfId="0" applyFont="1" applyBorder="1" applyAlignment="1">
      <alignment horizontal="left" vertical="center" wrapText="1"/>
    </xf>
    <xf numFmtId="0" fontId="21" fillId="0" borderId="0" xfId="0" applyFont="1"/>
    <xf numFmtId="164" fontId="18" fillId="0" borderId="0" xfId="1" applyFont="1" applyProtection="1"/>
    <xf numFmtId="164" fontId="18" fillId="0" borderId="0" xfId="1" applyFont="1"/>
    <xf numFmtId="0" fontId="22" fillId="0" borderId="0" xfId="0" applyFont="1"/>
    <xf numFmtId="0" fontId="24" fillId="0" borderId="0" xfId="0" applyFont="1"/>
    <xf numFmtId="0" fontId="18" fillId="0" borderId="13" xfId="0" applyFont="1" applyBorder="1"/>
    <xf numFmtId="0" fontId="18" fillId="0" borderId="5" xfId="0" applyFont="1" applyBorder="1"/>
    <xf numFmtId="0" fontId="18" fillId="0" borderId="1" xfId="0" applyFont="1" applyBorder="1" applyProtection="1">
      <protection locked="0"/>
    </xf>
    <xf numFmtId="0" fontId="25" fillId="0" borderId="13" xfId="0" applyFont="1" applyBorder="1" applyProtection="1">
      <protection locked="0"/>
    </xf>
    <xf numFmtId="0" fontId="18" fillId="0" borderId="13" xfId="0" applyFont="1" applyBorder="1" applyProtection="1">
      <protection locked="0"/>
    </xf>
    <xf numFmtId="0" fontId="27" fillId="0" borderId="0" xfId="0" applyFont="1"/>
    <xf numFmtId="0" fontId="19" fillId="0" borderId="0" xfId="0" applyFont="1"/>
    <xf numFmtId="0" fontId="19" fillId="2" borderId="6"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wrapText="1"/>
    </xf>
    <xf numFmtId="0" fontId="19" fillId="0" borderId="0" xfId="0" applyFont="1" applyAlignment="1">
      <alignment horizontal="left" wrapText="1"/>
    </xf>
    <xf numFmtId="0" fontId="18" fillId="0" borderId="13" xfId="0" applyFont="1" applyBorder="1" applyAlignment="1">
      <alignment wrapText="1"/>
    </xf>
    <xf numFmtId="164" fontId="19" fillId="0" borderId="0" xfId="1" applyFont="1" applyBorder="1" applyAlignment="1">
      <alignment horizontal="left" wrapText="1"/>
    </xf>
    <xf numFmtId="0" fontId="21" fillId="8" borderId="0" xfId="0" applyFont="1" applyFill="1"/>
    <xf numFmtId="0" fontId="18" fillId="8" borderId="0" xfId="0" applyFont="1" applyFill="1"/>
    <xf numFmtId="0" fontId="25" fillId="0" borderId="5" xfId="0" applyFont="1" applyBorder="1" applyAlignment="1">
      <alignment wrapText="1"/>
    </xf>
    <xf numFmtId="0" fontId="21" fillId="0" borderId="1" xfId="0" applyFont="1" applyBorder="1"/>
    <xf numFmtId="0" fontId="23" fillId="2" borderId="6" xfId="0" applyFont="1" applyFill="1" applyBorder="1" applyAlignment="1">
      <alignment horizontal="center" vertical="center" wrapText="1"/>
    </xf>
    <xf numFmtId="0" fontId="23" fillId="12" borderId="6" xfId="0" applyFont="1" applyFill="1" applyBorder="1" applyAlignment="1">
      <alignment horizontal="center" vertical="center" wrapText="1"/>
    </xf>
    <xf numFmtId="0" fontId="19" fillId="0" borderId="6" xfId="0" applyFont="1" applyBorder="1"/>
    <xf numFmtId="0" fontId="22"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25" fillId="0" borderId="13" xfId="0" applyFont="1" applyBorder="1" applyAlignment="1">
      <alignment wrapText="1"/>
    </xf>
    <xf numFmtId="0" fontId="18" fillId="0" borderId="11" xfId="0" applyFont="1" applyBorder="1"/>
    <xf numFmtId="0" fontId="18" fillId="0" borderId="14" xfId="0" applyFont="1" applyBorder="1"/>
    <xf numFmtId="0" fontId="18" fillId="0" borderId="14" xfId="0" applyFont="1" applyBorder="1" applyProtection="1">
      <protection locked="0"/>
    </xf>
    <xf numFmtId="0" fontId="18" fillId="0" borderId="4" xfId="0" applyFont="1" applyBorder="1" applyProtection="1">
      <protection locked="0"/>
    </xf>
    <xf numFmtId="0" fontId="12" fillId="0" borderId="0" xfId="6" applyBorder="1" applyAlignment="1">
      <alignment vertical="top"/>
    </xf>
    <xf numFmtId="0" fontId="25" fillId="0" borderId="6" xfId="2" applyFont="1" applyFill="1" applyBorder="1" applyAlignment="1">
      <alignment wrapText="1"/>
    </xf>
    <xf numFmtId="0" fontId="25" fillId="0" borderId="6" xfId="2" applyFont="1" applyFill="1" applyBorder="1" applyAlignment="1" applyProtection="1">
      <alignment wrapText="1"/>
      <protection locked="0"/>
    </xf>
    <xf numFmtId="0" fontId="18" fillId="0" borderId="6" xfId="2" applyFont="1" applyFill="1" applyBorder="1" applyAlignment="1">
      <alignment wrapText="1"/>
    </xf>
    <xf numFmtId="0" fontId="18" fillId="0" borderId="6" xfId="2" applyFont="1" applyFill="1" applyBorder="1" applyAlignment="1" applyProtection="1">
      <alignment wrapText="1"/>
      <protection locked="0"/>
    </xf>
    <xf numFmtId="0" fontId="19" fillId="0" borderId="6" xfId="2" applyFont="1" applyFill="1" applyBorder="1" applyAlignment="1" applyProtection="1">
      <alignment wrapText="1"/>
      <protection locked="0"/>
    </xf>
    <xf numFmtId="0" fontId="17" fillId="0" borderId="0" xfId="10" applyFont="1" applyFill="1"/>
    <xf numFmtId="0" fontId="12" fillId="0" borderId="0" xfId="6" applyBorder="1"/>
    <xf numFmtId="0" fontId="3" fillId="0" borderId="0" xfId="10" applyFont="1" applyFill="1"/>
    <xf numFmtId="0" fontId="18" fillId="0" borderId="6" xfId="0" applyFont="1" applyBorder="1"/>
    <xf numFmtId="165" fontId="18" fillId="8" borderId="6" xfId="1" applyNumberFormat="1" applyFont="1" applyFill="1" applyBorder="1" applyAlignment="1">
      <alignment wrapText="1"/>
    </xf>
    <xf numFmtId="165" fontId="19" fillId="8" borderId="11" xfId="1" applyNumberFormat="1" applyFont="1" applyFill="1" applyBorder="1" applyAlignment="1">
      <alignment horizontal="left" wrapText="1"/>
    </xf>
    <xf numFmtId="165" fontId="19" fillId="8" borderId="11" xfId="1" applyNumberFormat="1" applyFont="1" applyFill="1" applyBorder="1" applyAlignment="1">
      <alignment wrapText="1"/>
    </xf>
    <xf numFmtId="168" fontId="18" fillId="8" borderId="6" xfId="0" applyNumberFormat="1" applyFont="1" applyFill="1" applyBorder="1" applyAlignment="1">
      <alignment horizontal="right" vertical="center"/>
    </xf>
    <xf numFmtId="165" fontId="18" fillId="0" borderId="13" xfId="1" applyNumberFormat="1" applyFont="1" applyBorder="1" applyProtection="1"/>
    <xf numFmtId="165" fontId="25" fillId="0" borderId="13" xfId="1" applyNumberFormat="1" applyFont="1" applyFill="1" applyBorder="1" applyProtection="1">
      <protection locked="0"/>
    </xf>
    <xf numFmtId="165" fontId="18" fillId="0" borderId="13" xfId="1" applyNumberFormat="1" applyFont="1" applyFill="1" applyBorder="1" applyProtection="1">
      <protection locked="0"/>
    </xf>
    <xf numFmtId="165" fontId="18" fillId="0" borderId="14" xfId="1" applyNumberFormat="1" applyFont="1" applyFill="1" applyBorder="1" applyProtection="1">
      <protection locked="0"/>
    </xf>
    <xf numFmtId="165" fontId="18" fillId="0" borderId="5" xfId="1" applyNumberFormat="1" applyFont="1" applyBorder="1" applyProtection="1"/>
    <xf numFmtId="165" fontId="18" fillId="8" borderId="5" xfId="1" applyNumberFormat="1" applyFont="1" applyFill="1" applyBorder="1" applyProtection="1"/>
    <xf numFmtId="165" fontId="18" fillId="8" borderId="11" xfId="1" applyNumberFormat="1" applyFont="1" applyFill="1" applyBorder="1" applyProtection="1"/>
    <xf numFmtId="0" fontId="18" fillId="0" borderId="0" xfId="0" applyFont="1" applyProtection="1">
      <protection locked="0"/>
    </xf>
    <xf numFmtId="0" fontId="19" fillId="10" borderId="3" xfId="0" applyFont="1" applyFill="1" applyBorder="1" applyAlignment="1">
      <alignment horizontal="right" vertical="center" wrapText="1"/>
    </xf>
    <xf numFmtId="164" fontId="19" fillId="10" borderId="3" xfId="1" applyFont="1" applyFill="1" applyBorder="1" applyAlignment="1" applyProtection="1">
      <alignment horizontal="right" vertical="center" wrapText="1"/>
    </xf>
    <xf numFmtId="0" fontId="19" fillId="0" borderId="3" xfId="0" applyFont="1" applyBorder="1" applyAlignment="1">
      <alignment vertical="center" wrapText="1"/>
    </xf>
    <xf numFmtId="0" fontId="18" fillId="0" borderId="6" xfId="0" applyFont="1" applyBorder="1" applyAlignment="1">
      <alignment vertical="center" wrapText="1"/>
    </xf>
    <xf numFmtId="0" fontId="19" fillId="10" borderId="3" xfId="0" applyFont="1" applyFill="1" applyBorder="1" applyAlignment="1">
      <alignment vertical="center" wrapText="1"/>
    </xf>
    <xf numFmtId="0" fontId="2" fillId="0" borderId="0" xfId="10" applyFont="1" applyFill="1"/>
    <xf numFmtId="0" fontId="18" fillId="0" borderId="0" xfId="0" applyFont="1" applyAlignment="1" applyProtection="1">
      <alignment wrapText="1"/>
      <protection locked="0"/>
    </xf>
    <xf numFmtId="0" fontId="18" fillId="0" borderId="6" xfId="0" applyFont="1" applyBorder="1" applyProtection="1">
      <protection locked="0"/>
    </xf>
    <xf numFmtId="0" fontId="21" fillId="8" borderId="0" xfId="0" applyFont="1" applyFill="1" applyProtection="1">
      <protection locked="0"/>
    </xf>
    <xf numFmtId="0" fontId="18" fillId="8" borderId="0" xfId="0" applyFont="1" applyFill="1" applyProtection="1">
      <protection locked="0"/>
    </xf>
    <xf numFmtId="0" fontId="2" fillId="0" borderId="0" xfId="10" applyFont="1" applyFill="1" applyProtection="1">
      <protection locked="0"/>
    </xf>
    <xf numFmtId="0" fontId="17" fillId="0" borderId="0" xfId="10" applyFont="1" applyFill="1" applyProtection="1">
      <protection locked="0"/>
    </xf>
    <xf numFmtId="0" fontId="19" fillId="2" borderId="6" xfId="0" applyFont="1" applyFill="1" applyBorder="1" applyAlignment="1" applyProtection="1">
      <alignment horizontal="center" vertical="center" wrapText="1"/>
      <protection locked="0"/>
    </xf>
    <xf numFmtId="165" fontId="18" fillId="8" borderId="6" xfId="1" applyNumberFormat="1" applyFont="1" applyFill="1" applyBorder="1" applyAlignment="1" applyProtection="1">
      <alignment wrapText="1"/>
      <protection locked="0"/>
    </xf>
    <xf numFmtId="165" fontId="19" fillId="8" borderId="11" xfId="1" applyNumberFormat="1" applyFont="1" applyFill="1" applyBorder="1" applyAlignment="1" applyProtection="1">
      <alignment horizontal="left" wrapText="1"/>
      <protection locked="0"/>
    </xf>
    <xf numFmtId="165" fontId="19" fillId="8" borderId="11" xfId="1" applyNumberFormat="1" applyFont="1" applyFill="1" applyBorder="1" applyAlignment="1" applyProtection="1">
      <alignment wrapText="1"/>
      <protection locked="0"/>
    </xf>
    <xf numFmtId="165" fontId="19" fillId="8" borderId="5" xfId="1" applyNumberFormat="1" applyFont="1" applyFill="1" applyBorder="1" applyProtection="1"/>
    <xf numFmtId="165" fontId="18" fillId="11" borderId="5" xfId="1" applyNumberFormat="1" applyFont="1" applyFill="1" applyBorder="1" applyProtection="1"/>
    <xf numFmtId="165" fontId="21" fillId="8" borderId="6" xfId="1" applyNumberFormat="1" applyFont="1" applyFill="1" applyBorder="1" applyProtection="1"/>
    <xf numFmtId="167" fontId="18" fillId="7" borderId="10" xfId="2" applyNumberFormat="1" applyFont="1" applyFill="1" applyAlignment="1" applyProtection="1">
      <alignment horizontal="left"/>
    </xf>
    <xf numFmtId="164" fontId="19" fillId="8" borderId="6" xfId="1" applyFont="1" applyFill="1" applyBorder="1" applyProtection="1"/>
    <xf numFmtId="0" fontId="27" fillId="0" borderId="0" xfId="0" applyFont="1" applyAlignment="1">
      <alignment wrapText="1"/>
    </xf>
    <xf numFmtId="0" fontId="32" fillId="0" borderId="0" xfId="0" applyFont="1" applyAlignment="1">
      <alignment wrapText="1"/>
    </xf>
    <xf numFmtId="0" fontId="34" fillId="0" borderId="0" xfId="0" applyFont="1" applyAlignment="1">
      <alignment horizontal="left"/>
    </xf>
    <xf numFmtId="0" fontId="19" fillId="0" borderId="0" xfId="0" applyFont="1" applyAlignment="1">
      <alignment wrapText="1"/>
    </xf>
    <xf numFmtId="0" fontId="19" fillId="14" borderId="6" xfId="0" applyFont="1" applyFill="1" applyBorder="1" applyAlignment="1">
      <alignment horizontal="center" vertical="center" wrapText="1"/>
    </xf>
    <xf numFmtId="164" fontId="18" fillId="0" borderId="6" xfId="1" applyFont="1" applyFill="1" applyBorder="1" applyAlignment="1" applyProtection="1">
      <alignment horizontal="center" wrapText="1"/>
    </xf>
    <xf numFmtId="0" fontId="7" fillId="0" borderId="6" xfId="0" applyFont="1" applyBorder="1" applyAlignment="1">
      <alignment wrapText="1"/>
    </xf>
    <xf numFmtId="165" fontId="18" fillId="0" borderId="6" xfId="1" applyNumberFormat="1" applyFont="1" applyFill="1" applyBorder="1" applyAlignment="1" applyProtection="1">
      <alignment horizontal="right" wrapText="1"/>
    </xf>
    <xf numFmtId="9" fontId="18" fillId="0" borderId="6" xfId="9" applyFont="1" applyFill="1" applyBorder="1" applyAlignment="1" applyProtection="1">
      <alignment wrapText="1"/>
    </xf>
    <xf numFmtId="164" fontId="19" fillId="4" borderId="6" xfId="1" applyFont="1" applyFill="1" applyBorder="1" applyAlignment="1" applyProtection="1">
      <alignment horizontal="center" wrapText="1"/>
    </xf>
    <xf numFmtId="0" fontId="19" fillId="4" borderId="6" xfId="0" applyFont="1" applyFill="1" applyBorder="1" applyAlignment="1">
      <alignment wrapText="1"/>
    </xf>
    <xf numFmtId="165" fontId="18" fillId="4" borderId="6" xfId="1" applyNumberFormat="1" applyFont="1" applyFill="1" applyBorder="1" applyAlignment="1" applyProtection="1">
      <alignment horizontal="right" wrapText="1"/>
    </xf>
    <xf numFmtId="9" fontId="18" fillId="4" borderId="6" xfId="9" applyFont="1" applyFill="1" applyBorder="1" applyAlignment="1" applyProtection="1">
      <alignment wrapText="1"/>
    </xf>
    <xf numFmtId="165" fontId="18" fillId="16" borderId="6" xfId="1" applyNumberFormat="1" applyFont="1" applyFill="1" applyBorder="1" applyAlignment="1" applyProtection="1">
      <alignment horizontal="right" wrapText="1"/>
    </xf>
    <xf numFmtId="165" fontId="19" fillId="4" borderId="6" xfId="1" applyNumberFormat="1" applyFont="1" applyFill="1" applyBorder="1" applyAlignment="1" applyProtection="1">
      <alignment horizontal="right" wrapText="1"/>
    </xf>
    <xf numFmtId="9" fontId="19" fillId="4" borderId="6" xfId="9" applyFont="1" applyFill="1" applyBorder="1" applyAlignment="1" applyProtection="1">
      <alignment wrapText="1"/>
    </xf>
    <xf numFmtId="164" fontId="19" fillId="0" borderId="6" xfId="1" applyFont="1" applyFill="1" applyBorder="1" applyAlignment="1" applyProtection="1">
      <alignment horizontal="center" wrapText="1"/>
    </xf>
    <xf numFmtId="0" fontId="18" fillId="0" borderId="6" xfId="0" applyFont="1" applyBorder="1" applyAlignment="1">
      <alignment wrapText="1"/>
    </xf>
    <xf numFmtId="165" fontId="19" fillId="15" borderId="6" xfId="1" applyNumberFormat="1" applyFont="1" applyFill="1" applyBorder="1" applyAlignment="1" applyProtection="1">
      <alignment horizontal="right" wrapText="1"/>
    </xf>
    <xf numFmtId="9" fontId="19" fillId="0" borderId="6" xfId="9" applyFont="1" applyFill="1" applyBorder="1" applyAlignment="1" applyProtection="1">
      <alignment wrapText="1"/>
    </xf>
    <xf numFmtId="165" fontId="18" fillId="17" borderId="6" xfId="1" applyNumberFormat="1" applyFont="1" applyFill="1" applyBorder="1" applyAlignment="1" applyProtection="1">
      <alignment horizontal="right" wrapText="1"/>
    </xf>
    <xf numFmtId="0" fontId="18" fillId="0" borderId="0" xfId="0" applyFont="1" applyAlignment="1">
      <alignment horizontal="right" wrapText="1"/>
    </xf>
    <xf numFmtId="0" fontId="7" fillId="0" borderId="1" xfId="0" applyFont="1" applyBorder="1" applyAlignment="1">
      <alignment horizontal="right" wrapText="1"/>
    </xf>
    <xf numFmtId="166" fontId="35" fillId="16" borderId="13" xfId="4" applyNumberFormat="1" applyFont="1" applyFill="1" applyBorder="1" applyAlignment="1" applyProtection="1">
      <alignment wrapText="1"/>
    </xf>
    <xf numFmtId="166" fontId="35" fillId="15" borderId="13" xfId="9" applyNumberFormat="1" applyFont="1" applyFill="1" applyBorder="1" applyAlignment="1" applyProtection="1">
      <alignment wrapText="1"/>
    </xf>
    <xf numFmtId="166" fontId="35" fillId="15" borderId="13" xfId="4" applyNumberFormat="1" applyFont="1" applyFill="1" applyBorder="1" applyAlignment="1" applyProtection="1">
      <alignment wrapText="1"/>
    </xf>
    <xf numFmtId="0" fontId="7" fillId="0" borderId="4" xfId="0" applyFont="1" applyBorder="1" applyAlignment="1">
      <alignment horizontal="right"/>
    </xf>
    <xf numFmtId="166" fontId="35" fillId="17" borderId="14" xfId="4" applyNumberFormat="1" applyFont="1" applyFill="1" applyBorder="1" applyProtection="1"/>
    <xf numFmtId="0" fontId="18" fillId="0" borderId="0" xfId="0" applyFont="1" applyAlignment="1">
      <alignment horizontal="right"/>
    </xf>
    <xf numFmtId="0" fontId="31" fillId="0" borderId="0" xfId="0" applyFont="1" applyAlignment="1">
      <alignment horizontal="center" wrapText="1"/>
    </xf>
    <xf numFmtId="0" fontId="18" fillId="7" borderId="16" xfId="2" applyFont="1" applyFill="1" applyBorder="1" applyProtection="1">
      <protection locked="0"/>
    </xf>
    <xf numFmtId="0" fontId="29" fillId="0" borderId="0" xfId="0" applyFont="1" applyProtection="1">
      <protection locked="0"/>
    </xf>
    <xf numFmtId="0" fontId="0" fillId="0" borderId="0" xfId="0" applyProtection="1">
      <protection locked="0"/>
    </xf>
    <xf numFmtId="0" fontId="9" fillId="0" borderId="0" xfId="0" applyFont="1" applyProtection="1">
      <protection locked="0"/>
    </xf>
    <xf numFmtId="0" fontId="8" fillId="0" borderId="0" xfId="0" applyFont="1" applyProtection="1">
      <protection locked="0"/>
    </xf>
    <xf numFmtId="0" fontId="30" fillId="0" borderId="0" xfId="0" applyFont="1" applyAlignment="1" applyProtection="1">
      <alignment vertical="justify"/>
      <protection locked="0"/>
    </xf>
    <xf numFmtId="0" fontId="33" fillId="0" borderId="0" xfId="0" applyFont="1" applyProtection="1">
      <protection locked="0"/>
    </xf>
    <xf numFmtId="0" fontId="21" fillId="0" borderId="2" xfId="0" applyFont="1" applyBorder="1" applyProtection="1">
      <protection locked="0"/>
    </xf>
    <xf numFmtId="0" fontId="21" fillId="0" borderId="15" xfId="0" applyFont="1" applyBorder="1" applyProtection="1">
      <protection locked="0"/>
    </xf>
    <xf numFmtId="164" fontId="18" fillId="0" borderId="3" xfId="1" applyFont="1" applyBorder="1" applyProtection="1">
      <protection locked="0"/>
    </xf>
    <xf numFmtId="0" fontId="23" fillId="2" borderId="1" xfId="0" applyFont="1" applyFill="1" applyBorder="1" applyProtection="1">
      <protection locked="0"/>
    </xf>
    <xf numFmtId="0" fontId="24" fillId="2" borderId="13" xfId="0" applyFont="1" applyFill="1" applyBorder="1" applyProtection="1">
      <protection locked="0"/>
    </xf>
    <xf numFmtId="165" fontId="24" fillId="2" borderId="13" xfId="1" applyNumberFormat="1" applyFont="1" applyFill="1" applyBorder="1" applyProtection="1">
      <protection locked="0"/>
    </xf>
    <xf numFmtId="0" fontId="24" fillId="0" borderId="0" xfId="0" applyFont="1" applyProtection="1">
      <protection locked="0"/>
    </xf>
    <xf numFmtId="165" fontId="18" fillId="0" borderId="5" xfId="1" applyNumberFormat="1" applyFont="1" applyFill="1" applyBorder="1" applyProtection="1">
      <protection locked="0"/>
    </xf>
    <xf numFmtId="0" fontId="19" fillId="8" borderId="1" xfId="0" applyFont="1" applyFill="1" applyBorder="1" applyProtection="1">
      <protection locked="0"/>
    </xf>
    <xf numFmtId="0" fontId="19" fillId="8" borderId="13" xfId="0" applyFont="1" applyFill="1" applyBorder="1" applyProtection="1">
      <protection locked="0"/>
    </xf>
    <xf numFmtId="0" fontId="19" fillId="0" borderId="1" xfId="0" applyFont="1" applyBorder="1" applyProtection="1">
      <protection locked="0"/>
    </xf>
    <xf numFmtId="165" fontId="18" fillId="0" borderId="13" xfId="1" applyNumberFormat="1" applyFont="1" applyBorder="1" applyProtection="1">
      <protection locked="0"/>
    </xf>
    <xf numFmtId="0" fontId="23" fillId="8" borderId="7" xfId="0" applyFont="1" applyFill="1" applyBorder="1" applyProtection="1">
      <protection locked="0"/>
    </xf>
    <xf numFmtId="0" fontId="21" fillId="8" borderId="9" xfId="0" applyFont="1" applyFill="1" applyBorder="1" applyProtection="1">
      <protection locked="0"/>
    </xf>
    <xf numFmtId="0" fontId="22" fillId="0" borderId="0" xfId="0" applyFont="1" applyProtection="1">
      <protection locked="0"/>
    </xf>
    <xf numFmtId="165" fontId="18" fillId="4" borderId="5" xfId="1" applyNumberFormat="1" applyFont="1" applyFill="1" applyBorder="1" applyProtection="1">
      <protection locked="0"/>
    </xf>
    <xf numFmtId="165" fontId="23" fillId="2" borderId="5" xfId="0" applyNumberFormat="1" applyFont="1" applyFill="1" applyBorder="1" applyProtection="1">
      <protection locked="0"/>
    </xf>
    <xf numFmtId="165" fontId="23" fillId="0" borderId="5" xfId="1" applyNumberFormat="1" applyFont="1" applyFill="1" applyBorder="1" applyProtection="1">
      <protection locked="0"/>
    </xf>
    <xf numFmtId="0" fontId="26" fillId="0" borderId="13" xfId="0" applyFont="1" applyBorder="1" applyAlignment="1" applyProtection="1">
      <alignment horizontal="center"/>
      <protection locked="0"/>
    </xf>
    <xf numFmtId="0" fontId="23" fillId="2" borderId="5" xfId="0" applyFont="1" applyFill="1" applyBorder="1" applyProtection="1">
      <protection locked="0"/>
    </xf>
    <xf numFmtId="0" fontId="23" fillId="0" borderId="5" xfId="0" applyFont="1" applyBorder="1" applyProtection="1">
      <protection locked="0"/>
    </xf>
    <xf numFmtId="0" fontId="19" fillId="0" borderId="13" xfId="0" applyFont="1" applyBorder="1" applyProtection="1">
      <protection locked="0"/>
    </xf>
    <xf numFmtId="165" fontId="19" fillId="0" borderId="5" xfId="1" applyNumberFormat="1" applyFont="1" applyFill="1" applyBorder="1" applyProtection="1">
      <protection locked="0"/>
    </xf>
    <xf numFmtId="0" fontId="23" fillId="14" borderId="1" xfId="0" applyFont="1" applyFill="1" applyBorder="1" applyProtection="1">
      <protection locked="0"/>
    </xf>
    <xf numFmtId="0" fontId="23" fillId="14" borderId="13" xfId="0" applyFont="1" applyFill="1" applyBorder="1" applyProtection="1">
      <protection locked="0"/>
    </xf>
    <xf numFmtId="165" fontId="23" fillId="14" borderId="5" xfId="1" applyNumberFormat="1" applyFont="1" applyFill="1" applyBorder="1" applyProtection="1">
      <protection locked="0"/>
    </xf>
    <xf numFmtId="0" fontId="23" fillId="0" borderId="0" xfId="0" applyFont="1" applyProtection="1">
      <protection locked="0"/>
    </xf>
    <xf numFmtId="0" fontId="21" fillId="0" borderId="0" xfId="0" applyFont="1" applyProtection="1">
      <protection locked="0"/>
    </xf>
    <xf numFmtId="165" fontId="21" fillId="0" borderId="0" xfId="1" applyNumberFormat="1" applyFont="1" applyFill="1" applyBorder="1" applyProtection="1">
      <protection locked="0"/>
    </xf>
    <xf numFmtId="0" fontId="23" fillId="17" borderId="7" xfId="0" applyFont="1" applyFill="1" applyBorder="1" applyProtection="1">
      <protection locked="0"/>
    </xf>
    <xf numFmtId="0" fontId="21" fillId="17" borderId="9" xfId="0" applyFont="1" applyFill="1" applyBorder="1" applyProtection="1">
      <protection locked="0"/>
    </xf>
    <xf numFmtId="164" fontId="18" fillId="0" borderId="6" xfId="1" applyFont="1" applyFill="1" applyBorder="1" applyProtection="1">
      <protection locked="0"/>
    </xf>
    <xf numFmtId="0" fontId="20" fillId="0" borderId="0" xfId="0" applyFont="1" applyProtection="1">
      <protection locked="0"/>
    </xf>
    <xf numFmtId="164" fontId="18" fillId="0" borderId="13" xfId="1" applyFont="1" applyFill="1" applyBorder="1" applyProtection="1">
      <protection locked="0"/>
    </xf>
    <xf numFmtId="0" fontId="25" fillId="0" borderId="0" xfId="0" applyFont="1" applyAlignment="1" applyProtection="1">
      <alignment horizontal="right"/>
      <protection locked="0"/>
    </xf>
    <xf numFmtId="164" fontId="18" fillId="0" borderId="0" xfId="1" applyFont="1" applyFill="1" applyProtection="1">
      <protection locked="0"/>
    </xf>
    <xf numFmtId="164" fontId="18" fillId="0" borderId="0" xfId="1" applyFont="1" applyProtection="1">
      <protection locked="0"/>
    </xf>
    <xf numFmtId="0" fontId="7" fillId="0" borderId="6" xfId="0" applyFont="1" applyBorder="1" applyProtection="1">
      <protection locked="0"/>
    </xf>
    <xf numFmtId="165" fontId="18" fillId="0" borderId="6" xfId="1" applyNumberFormat="1" applyFont="1" applyBorder="1" applyAlignment="1" applyProtection="1">
      <alignment horizontal="justify" vertical="justify" wrapText="1"/>
      <protection locked="0"/>
    </xf>
    <xf numFmtId="164" fontId="18" fillId="0" borderId="0" xfId="1" applyFont="1" applyAlignment="1" applyProtection="1">
      <alignment horizontal="justify" vertical="justify" wrapText="1"/>
      <protection locked="0"/>
    </xf>
    <xf numFmtId="4" fontId="7" fillId="0" borderId="6" xfId="0" applyNumberFormat="1" applyFont="1" applyBorder="1" applyProtection="1">
      <protection locked="0"/>
    </xf>
    <xf numFmtId="0" fontId="19" fillId="0" borderId="6" xfId="0" applyFont="1" applyBorder="1" applyProtection="1">
      <protection locked="0"/>
    </xf>
    <xf numFmtId="165" fontId="19" fillId="0" borderId="6" xfId="1" applyNumberFormat="1" applyFont="1" applyBorder="1" applyProtection="1">
      <protection locked="0"/>
    </xf>
    <xf numFmtId="0" fontId="28" fillId="13" borderId="6" xfId="11" applyFont="1" applyBorder="1" applyAlignment="1" applyProtection="1">
      <alignment horizontal="center"/>
      <protection locked="0"/>
    </xf>
    <xf numFmtId="164" fontId="23" fillId="2" borderId="3" xfId="1" applyFont="1" applyFill="1" applyBorder="1" applyAlignment="1" applyProtection="1">
      <alignment horizontal="center" vertical="center" wrapText="1"/>
      <protection locked="0"/>
    </xf>
    <xf numFmtId="164" fontId="23" fillId="2" borderId="11" xfId="1"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3" fillId="2" borderId="11" xfId="0" applyFont="1" applyFill="1" applyBorder="1" applyAlignment="1" applyProtection="1">
      <alignment horizontal="center" vertical="center" wrapText="1"/>
      <protection locked="0"/>
    </xf>
    <xf numFmtId="0" fontId="30" fillId="0" borderId="7" xfId="0" applyFont="1" applyBorder="1" applyAlignment="1" applyProtection="1">
      <alignment horizontal="center" vertical="justify"/>
      <protection locked="0"/>
    </xf>
    <xf numFmtId="0" fontId="30" fillId="0" borderId="8" xfId="0" applyFont="1" applyBorder="1" applyAlignment="1" applyProtection="1">
      <alignment horizontal="center" vertical="justify"/>
      <protection locked="0"/>
    </xf>
    <xf numFmtId="0" fontId="30" fillId="0" borderId="9" xfId="0" applyFont="1" applyBorder="1" applyAlignment="1" applyProtection="1">
      <alignment horizontal="center" vertical="justify"/>
      <protection locked="0"/>
    </xf>
    <xf numFmtId="0" fontId="24" fillId="0" borderId="6" xfId="0" applyFont="1" applyBorder="1" applyAlignment="1">
      <alignment horizontal="left"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9" fillId="2" borderId="11" xfId="0"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protection locked="0"/>
    </xf>
    <xf numFmtId="0" fontId="8" fillId="0" borderId="0" xfId="0" applyFont="1" applyAlignment="1">
      <alignment horizontal="justify" vertical="justify"/>
    </xf>
    <xf numFmtId="0" fontId="23" fillId="2" borderId="6" xfId="0" applyFont="1" applyFill="1" applyBorder="1" applyAlignment="1" applyProtection="1">
      <alignment horizontal="center" vertical="center" wrapText="1"/>
      <protection locked="0"/>
    </xf>
    <xf numFmtId="0" fontId="23" fillId="2" borderId="6" xfId="0" applyFont="1" applyFill="1" applyBorder="1" applyAlignment="1">
      <alignment horizontal="center" vertical="center" wrapText="1"/>
    </xf>
    <xf numFmtId="0" fontId="19" fillId="14" borderId="7" xfId="2" applyFont="1" applyFill="1" applyBorder="1" applyAlignment="1" applyProtection="1">
      <alignment horizontal="center" wrapText="1"/>
    </xf>
    <xf numFmtId="0" fontId="19" fillId="14" borderId="9" xfId="2" applyFont="1" applyFill="1" applyBorder="1" applyAlignment="1" applyProtection="1">
      <alignment horizontal="center" wrapText="1"/>
    </xf>
    <xf numFmtId="0" fontId="37" fillId="0" borderId="0" xfId="12" applyFont="1" applyFill="1" applyBorder="1" applyAlignment="1" applyProtection="1">
      <alignment horizontal="center"/>
    </xf>
    <xf numFmtId="0" fontId="37" fillId="0" borderId="0" xfId="12" applyFont="1" applyFill="1" applyBorder="1" applyAlignment="1" applyProtection="1"/>
    <xf numFmtId="0" fontId="18" fillId="0" borderId="0" xfId="0" applyFont="1" applyFill="1" applyBorder="1" applyAlignment="1">
      <alignment horizontal="right"/>
    </xf>
    <xf numFmtId="0" fontId="18" fillId="0" borderId="0" xfId="0" applyFont="1" applyFill="1" applyBorder="1"/>
    <xf numFmtId="165" fontId="18" fillId="0" borderId="0" xfId="13" applyNumberFormat="1" applyFont="1" applyFill="1" applyBorder="1" applyAlignment="1" applyProtection="1">
      <alignment horizontal="justify" vertical="justify" wrapText="1"/>
    </xf>
    <xf numFmtId="9" fontId="18" fillId="0" borderId="0" xfId="9" applyFont="1" applyFill="1" applyBorder="1" applyProtection="1"/>
    <xf numFmtId="0" fontId="19" fillId="0" borderId="0" xfId="0" applyFont="1" applyFill="1" applyBorder="1"/>
    <xf numFmtId="0" fontId="18" fillId="0" borderId="0" xfId="0" applyFont="1" applyFill="1" applyBorder="1" applyAlignment="1">
      <alignment wrapText="1"/>
    </xf>
    <xf numFmtId="0" fontId="30" fillId="0" borderId="0" xfId="0" applyFont="1" applyBorder="1" applyAlignment="1" applyProtection="1">
      <alignment horizontal="center" vertical="justify"/>
      <protection locked="0"/>
    </xf>
    <xf numFmtId="0" fontId="7" fillId="18" borderId="17" xfId="0" applyFont="1" applyFill="1" applyBorder="1" applyAlignment="1" applyProtection="1">
      <alignment wrapText="1"/>
      <protection locked="0"/>
    </xf>
    <xf numFmtId="0" fontId="7" fillId="18" borderId="18" xfId="0" applyFont="1" applyFill="1" applyBorder="1" applyAlignment="1" applyProtection="1">
      <alignment wrapText="1"/>
      <protection locked="0"/>
    </xf>
    <xf numFmtId="0" fontId="7" fillId="18" borderId="19" xfId="0" applyFont="1" applyFill="1" applyBorder="1" applyAlignment="1" applyProtection="1">
      <alignment wrapText="1"/>
      <protection locked="0"/>
    </xf>
    <xf numFmtId="0" fontId="18" fillId="0" borderId="1" xfId="0" applyFont="1" applyBorder="1" applyAlignment="1" applyProtection="1">
      <alignment vertical="center"/>
      <protection locked="0"/>
    </xf>
    <xf numFmtId="0" fontId="36" fillId="0" borderId="0" xfId="0" applyFont="1" applyBorder="1" applyAlignment="1" applyProtection="1">
      <alignment vertical="center" wrapText="1"/>
      <protection locked="0"/>
    </xf>
  </cellXfs>
  <cellStyles count="14">
    <cellStyle name="20 % - Farve4" xfId="3" builtinId="42"/>
    <cellStyle name="20 % - Farve5" xfId="4" builtinId="46"/>
    <cellStyle name="40 % - Farve3" xfId="11" builtinId="39"/>
    <cellStyle name="40 % - Farve3 2" xfId="12" xr:uid="{9C89F7A9-86B3-42D7-8768-C803111995CC}"/>
    <cellStyle name="40 % - Farve5" xfId="10" builtinId="47"/>
    <cellStyle name="Bemærk!" xfId="2" builtinId="10"/>
    <cellStyle name="Komma" xfId="1" builtinId="3"/>
    <cellStyle name="Komma 2" xfId="13" xr:uid="{FFBECB97-B6A1-439B-8673-8C4D642519A3}"/>
    <cellStyle name="Normal" xfId="0" builtinId="0"/>
    <cellStyle name="Normal 2" xfId="8" xr:uid="{89C84F23-3992-49A3-8C0F-13F50FF7E28A}"/>
    <cellStyle name="Overskrift 1" xfId="6" builtinId="16"/>
    <cellStyle name="Overskrift 4" xfId="7" builtinId="19"/>
    <cellStyle name="Procent" xfId="9" builtinId="5"/>
    <cellStyle name="Titel" xfId="5" builtinId="1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4543425</xdr:colOff>
      <xdr:row>0</xdr:row>
      <xdr:rowOff>47626</xdr:rowOff>
    </xdr:from>
    <xdr:to>
      <xdr:col>2</xdr:col>
      <xdr:colOff>1474257</xdr:colOff>
      <xdr:row>1</xdr:row>
      <xdr:rowOff>274127</xdr:rowOff>
    </xdr:to>
    <xdr:pic>
      <xdr:nvPicPr>
        <xdr:cNvPr id="2" name="Picture 54" descr="CISU-eng-stor">
          <a:extLst>
            <a:ext uri="{FF2B5EF4-FFF2-40B4-BE49-F238E27FC236}">
              <a16:creationId xmlns:a16="http://schemas.microsoft.com/office/drawing/2014/main" id="{D000D953-5D39-4DB7-94A6-7A5DBCB8A3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81575" y="47626"/>
          <a:ext cx="2102907" cy="3884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C1B10-FBF1-4EAF-BCF0-B73E80DED703}">
  <dimension ref="A1:G16"/>
  <sheetViews>
    <sheetView zoomScale="90" zoomScaleNormal="90" zoomScaleSheetLayoutView="120" workbookViewId="0">
      <selection activeCell="F5" sqref="F5"/>
    </sheetView>
  </sheetViews>
  <sheetFormatPr defaultColWidth="9.28515625" defaultRowHeight="12.75" x14ac:dyDescent="0.2"/>
  <cols>
    <col min="1" max="1" width="1.7109375" style="1" customWidth="1"/>
    <col min="2" max="2" width="15.7109375" style="1" customWidth="1"/>
    <col min="3" max="3" width="29.7109375" style="1" customWidth="1"/>
    <col min="4" max="4" width="76.42578125" style="6" customWidth="1"/>
    <col min="5" max="5" width="8.7109375" style="6"/>
    <col min="6" max="6" width="11.7109375" style="6" customWidth="1"/>
    <col min="7" max="7" width="79.42578125" style="6" customWidth="1"/>
    <col min="8" max="16384" width="9.28515625" style="1"/>
  </cols>
  <sheetData>
    <row r="1" spans="1:7" ht="30" x14ac:dyDescent="0.4">
      <c r="B1" s="2" t="s">
        <v>55</v>
      </c>
    </row>
    <row r="3" spans="1:7" ht="19.5" x14ac:dyDescent="0.3">
      <c r="B3" s="49" t="s">
        <v>56</v>
      </c>
      <c r="C3" s="42"/>
    </row>
    <row r="4" spans="1:7" ht="15" x14ac:dyDescent="0.2">
      <c r="B4" s="7" t="s">
        <v>57</v>
      </c>
      <c r="C4" s="7"/>
      <c r="D4" s="7"/>
      <c r="E4" s="1"/>
      <c r="F4" s="1"/>
      <c r="G4" s="1"/>
    </row>
    <row r="5" spans="1:7" ht="93.75" customHeight="1" x14ac:dyDescent="0.2">
      <c r="B5" s="8" t="s">
        <v>58</v>
      </c>
      <c r="C5" s="8" t="s">
        <v>0</v>
      </c>
      <c r="D5" s="9" t="s">
        <v>153</v>
      </c>
      <c r="E5" s="1"/>
      <c r="F5" s="1"/>
      <c r="G5" s="1"/>
    </row>
    <row r="6" spans="1:7" ht="66.75" customHeight="1" x14ac:dyDescent="0.2">
      <c r="B6" s="8" t="s">
        <v>59</v>
      </c>
      <c r="C6" s="8" t="s">
        <v>62</v>
      </c>
      <c r="D6" s="9" t="s">
        <v>69</v>
      </c>
      <c r="E6" s="1"/>
      <c r="F6" s="1"/>
      <c r="G6" s="1"/>
    </row>
    <row r="7" spans="1:7" ht="25.5" x14ac:dyDescent="0.2">
      <c r="B7" s="8"/>
      <c r="C7" s="64" t="s">
        <v>63</v>
      </c>
      <c r="D7" s="68" t="s">
        <v>70</v>
      </c>
      <c r="E7" s="1"/>
      <c r="F7" s="1"/>
      <c r="G7" s="1"/>
    </row>
    <row r="8" spans="1:7" ht="25.5" x14ac:dyDescent="0.2">
      <c r="A8" s="4"/>
      <c r="B8" s="8"/>
      <c r="C8" s="64" t="s">
        <v>64</v>
      </c>
      <c r="D8" s="68" t="s">
        <v>1</v>
      </c>
      <c r="E8" s="1"/>
      <c r="F8" s="1"/>
      <c r="G8" s="1"/>
    </row>
    <row r="9" spans="1:7" ht="38.25" x14ac:dyDescent="0.2">
      <c r="B9" s="8"/>
      <c r="C9" s="64" t="s">
        <v>65</v>
      </c>
      <c r="D9" s="68" t="s">
        <v>2</v>
      </c>
      <c r="E9" s="1"/>
      <c r="F9" s="1"/>
      <c r="G9" s="1"/>
    </row>
    <row r="10" spans="1:7" ht="25.5" x14ac:dyDescent="0.2">
      <c r="B10" s="8"/>
      <c r="C10" s="65" t="s">
        <v>66</v>
      </c>
      <c r="D10" s="66" t="s">
        <v>3</v>
      </c>
      <c r="E10" s="1"/>
      <c r="F10" s="1"/>
      <c r="G10" s="1"/>
    </row>
    <row r="11" spans="1:7" ht="25.5" x14ac:dyDescent="0.2">
      <c r="B11" s="8"/>
      <c r="C11" s="65" t="s">
        <v>67</v>
      </c>
      <c r="D11" s="66" t="s">
        <v>4</v>
      </c>
      <c r="E11" s="1"/>
      <c r="F11" s="1"/>
      <c r="G11" s="1"/>
    </row>
    <row r="12" spans="1:7" ht="25.5" x14ac:dyDescent="0.2">
      <c r="B12" s="8" t="s">
        <v>60</v>
      </c>
      <c r="C12" s="8" t="s">
        <v>71</v>
      </c>
      <c r="D12" s="67" t="s">
        <v>5</v>
      </c>
      <c r="E12" s="1"/>
      <c r="F12" s="1"/>
      <c r="G12" s="1"/>
    </row>
    <row r="13" spans="1:7" ht="51" x14ac:dyDescent="0.2">
      <c r="B13" s="8" t="s">
        <v>61</v>
      </c>
      <c r="C13" s="8" t="s">
        <v>68</v>
      </c>
      <c r="D13" s="67" t="s">
        <v>148</v>
      </c>
      <c r="E13" s="1"/>
      <c r="F13" s="1"/>
      <c r="G13" s="1"/>
    </row>
    <row r="14" spans="1:7" x14ac:dyDescent="0.2">
      <c r="B14" s="6"/>
      <c r="E14" s="1"/>
      <c r="F14" s="1"/>
      <c r="G14" s="1"/>
    </row>
    <row r="15" spans="1:7" ht="15" x14ac:dyDescent="0.25">
      <c r="E15" s="3"/>
    </row>
    <row r="16" spans="1:7" ht="15" x14ac:dyDescent="0.2">
      <c r="E16" s="5"/>
      <c r="F16" s="5"/>
    </row>
  </sheetData>
  <pageMargins left="0.70866141732283472" right="0.70866141732283472" top="0.74803149606299213" bottom="0.74803149606299213" header="0.31496062992125984" footer="0.31496062992125984"/>
  <pageSetup scale="8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E122"/>
  <sheetViews>
    <sheetView tabSelected="1" zoomScale="90" zoomScaleNormal="90" zoomScaleSheetLayoutView="100" workbookViewId="0">
      <selection activeCell="E55" sqref="E55"/>
    </sheetView>
  </sheetViews>
  <sheetFormatPr defaultColWidth="8.7109375" defaultRowHeight="12.75" x14ac:dyDescent="0.2"/>
  <cols>
    <col min="1" max="1" width="6.5703125" style="63" customWidth="1"/>
    <col min="2" max="2" width="77.5703125" style="63" customWidth="1"/>
    <col min="3" max="3" width="22.85546875" style="158" customWidth="1"/>
    <col min="4" max="4" width="15.5703125" style="158" customWidth="1"/>
    <col min="5" max="5" width="14.42578125" style="158" customWidth="1"/>
    <col min="6" max="16384" width="8.7109375" style="63"/>
  </cols>
  <sheetData>
    <row r="1" spans="1:5" s="117" customFormat="1" x14ac:dyDescent="0.2">
      <c r="A1" s="116" t="s">
        <v>156</v>
      </c>
    </row>
    <row r="2" spans="1:5" s="117" customFormat="1" ht="24" customHeight="1" x14ac:dyDescent="0.2">
      <c r="C2" s="117" t="s">
        <v>6</v>
      </c>
    </row>
    <row r="3" spans="1:5" s="117" customFormat="1" ht="23.25" x14ac:dyDescent="0.35">
      <c r="A3" s="118" t="s">
        <v>72</v>
      </c>
    </row>
    <row r="4" spans="1:5" s="117" customFormat="1" x14ac:dyDescent="0.2">
      <c r="A4" s="119"/>
    </row>
    <row r="5" spans="1:5" s="117" customFormat="1" ht="13.9" customHeight="1" x14ac:dyDescent="0.2">
      <c r="A5" s="119" t="s">
        <v>73</v>
      </c>
    </row>
    <row r="6" spans="1:5" s="117" customFormat="1" ht="13.9" customHeight="1" x14ac:dyDescent="0.2">
      <c r="A6" s="119"/>
    </row>
    <row r="7" spans="1:5" s="117" customFormat="1" ht="21" customHeight="1" x14ac:dyDescent="0.2">
      <c r="A7" s="170" t="s">
        <v>74</v>
      </c>
      <c r="B7" s="171"/>
      <c r="C7" s="172"/>
      <c r="D7" s="120"/>
      <c r="E7" s="120"/>
    </row>
    <row r="8" spans="1:5" s="117" customFormat="1" ht="21" customHeight="1" thickBot="1" x14ac:dyDescent="0.25">
      <c r="A8" s="199"/>
      <c r="B8" s="199"/>
      <c r="C8" s="199"/>
      <c r="D8" s="120"/>
      <c r="E8" s="120"/>
    </row>
    <row r="9" spans="1:5" s="117" customFormat="1" ht="41.25" customHeight="1" thickBot="1" x14ac:dyDescent="0.25">
      <c r="A9" s="200" t="s">
        <v>157</v>
      </c>
      <c r="B9" s="201"/>
      <c r="C9" s="202"/>
    </row>
    <row r="11" spans="1:5" ht="12.75" customHeight="1" x14ac:dyDescent="0.2">
      <c r="A11" s="168" t="s">
        <v>75</v>
      </c>
      <c r="B11" s="168" t="s">
        <v>76</v>
      </c>
      <c r="C11" s="166" t="s">
        <v>77</v>
      </c>
      <c r="D11" s="63"/>
      <c r="E11" s="63"/>
    </row>
    <row r="12" spans="1:5" ht="17.25" customHeight="1" x14ac:dyDescent="0.2">
      <c r="A12" s="169"/>
      <c r="B12" s="169"/>
      <c r="C12" s="167"/>
      <c r="D12" s="121"/>
      <c r="E12" s="63"/>
    </row>
    <row r="13" spans="1:5" ht="15.75" x14ac:dyDescent="0.25">
      <c r="A13" s="122"/>
      <c r="B13" s="123"/>
      <c r="C13" s="124"/>
      <c r="D13" s="63"/>
      <c r="E13" s="63"/>
    </row>
    <row r="14" spans="1:5" s="128" customFormat="1" ht="15" x14ac:dyDescent="0.25">
      <c r="A14" s="125" t="s">
        <v>78</v>
      </c>
      <c r="B14" s="126"/>
      <c r="C14" s="127"/>
    </row>
    <row r="15" spans="1:5" x14ac:dyDescent="0.2">
      <c r="A15" s="17" t="s">
        <v>7</v>
      </c>
      <c r="B15" s="18"/>
      <c r="C15" s="129"/>
      <c r="D15" s="63"/>
      <c r="E15" s="63"/>
    </row>
    <row r="16" spans="1:5" x14ac:dyDescent="0.2">
      <c r="A16" s="17" t="s">
        <v>10</v>
      </c>
      <c r="B16" s="18"/>
      <c r="C16" s="129"/>
      <c r="D16" s="63"/>
      <c r="E16" s="63"/>
    </row>
    <row r="17" spans="1:5" x14ac:dyDescent="0.2">
      <c r="A17" s="17" t="s">
        <v>11</v>
      </c>
      <c r="B17" s="18"/>
      <c r="C17" s="129"/>
      <c r="D17" s="63"/>
      <c r="E17" s="63"/>
    </row>
    <row r="18" spans="1:5" x14ac:dyDescent="0.2">
      <c r="A18" s="17" t="s">
        <v>161</v>
      </c>
      <c r="B18" s="18"/>
      <c r="C18" s="129"/>
      <c r="D18" s="63"/>
      <c r="E18" s="63"/>
    </row>
    <row r="19" spans="1:5" x14ac:dyDescent="0.2">
      <c r="A19" s="17" t="s">
        <v>162</v>
      </c>
      <c r="B19" s="19"/>
      <c r="C19" s="129"/>
      <c r="D19" s="63"/>
      <c r="E19" s="63"/>
    </row>
    <row r="20" spans="1:5" ht="25.5" x14ac:dyDescent="0.2">
      <c r="A20" s="203" t="s">
        <v>163</v>
      </c>
      <c r="B20" s="204" t="s">
        <v>144</v>
      </c>
      <c r="C20" s="129"/>
      <c r="D20" s="63"/>
      <c r="E20" s="63"/>
    </row>
    <row r="21" spans="1:5" x14ac:dyDescent="0.2">
      <c r="A21" s="17" t="s">
        <v>12</v>
      </c>
      <c r="B21" s="19"/>
      <c r="C21" s="129"/>
      <c r="D21" s="63"/>
      <c r="E21" s="63"/>
    </row>
    <row r="22" spans="1:5" x14ac:dyDescent="0.2">
      <c r="A22" s="130" t="s">
        <v>13</v>
      </c>
      <c r="B22" s="131"/>
      <c r="C22" s="80">
        <f>SUM(C15:C21)</f>
        <v>0</v>
      </c>
      <c r="D22" s="63"/>
      <c r="E22" s="63"/>
    </row>
    <row r="23" spans="1:5" x14ac:dyDescent="0.2">
      <c r="A23" s="132"/>
      <c r="B23" s="19"/>
      <c r="C23" s="129"/>
      <c r="D23" s="63"/>
      <c r="E23" s="63"/>
    </row>
    <row r="24" spans="1:5" s="128" customFormat="1" ht="15" x14ac:dyDescent="0.25">
      <c r="A24" s="125" t="s">
        <v>79</v>
      </c>
      <c r="B24" s="126"/>
      <c r="C24" s="127"/>
    </row>
    <row r="25" spans="1:5" x14ac:dyDescent="0.2">
      <c r="A25" s="17" t="s">
        <v>14</v>
      </c>
      <c r="B25" s="18"/>
      <c r="C25" s="129"/>
      <c r="D25" s="63"/>
      <c r="E25" s="63"/>
    </row>
    <row r="26" spans="1:5" x14ac:dyDescent="0.2">
      <c r="A26" s="17" t="s">
        <v>15</v>
      </c>
      <c r="B26" s="19"/>
      <c r="C26" s="129"/>
      <c r="D26" s="63"/>
      <c r="E26" s="63"/>
    </row>
    <row r="27" spans="1:5" x14ac:dyDescent="0.2">
      <c r="A27" s="17" t="s">
        <v>16</v>
      </c>
      <c r="B27" s="19"/>
      <c r="C27" s="129"/>
      <c r="D27" s="63"/>
      <c r="E27" s="63"/>
    </row>
    <row r="28" spans="1:5" x14ac:dyDescent="0.2">
      <c r="A28" s="17" t="s">
        <v>158</v>
      </c>
      <c r="B28" s="19"/>
      <c r="C28" s="129"/>
      <c r="D28" s="63"/>
      <c r="E28" s="63"/>
    </row>
    <row r="29" spans="1:5" x14ac:dyDescent="0.2">
      <c r="A29" s="17" t="s">
        <v>12</v>
      </c>
      <c r="B29" s="19"/>
      <c r="C29" s="129"/>
      <c r="D29" s="63"/>
      <c r="E29" s="63"/>
    </row>
    <row r="30" spans="1:5" x14ac:dyDescent="0.2">
      <c r="A30" s="130" t="s">
        <v>17</v>
      </c>
      <c r="B30" s="131"/>
      <c r="C30" s="80">
        <f>SUM(C25:C29)</f>
        <v>0</v>
      </c>
      <c r="D30" s="63"/>
      <c r="E30" s="63"/>
    </row>
    <row r="31" spans="1:5" x14ac:dyDescent="0.2">
      <c r="A31" s="17"/>
      <c r="B31" s="19"/>
      <c r="C31" s="133"/>
      <c r="D31" s="63"/>
      <c r="E31" s="63"/>
    </row>
    <row r="32" spans="1:5" s="128" customFormat="1" ht="15" x14ac:dyDescent="0.25">
      <c r="A32" s="125" t="s">
        <v>145</v>
      </c>
      <c r="B32" s="126"/>
      <c r="C32" s="127"/>
    </row>
    <row r="33" spans="1:5" x14ac:dyDescent="0.2">
      <c r="A33" s="17" t="s">
        <v>18</v>
      </c>
      <c r="B33" s="18"/>
      <c r="C33" s="129"/>
      <c r="D33" s="63"/>
      <c r="E33" s="63"/>
    </row>
    <row r="34" spans="1:5" x14ac:dyDescent="0.2">
      <c r="A34" s="17" t="s">
        <v>19</v>
      </c>
      <c r="B34" s="18"/>
      <c r="C34" s="129"/>
      <c r="D34" s="63"/>
      <c r="E34" s="63"/>
    </row>
    <row r="35" spans="1:5" x14ac:dyDescent="0.2">
      <c r="A35" s="17" t="s">
        <v>20</v>
      </c>
      <c r="B35" s="19"/>
      <c r="C35" s="129"/>
      <c r="D35" s="63"/>
      <c r="E35" s="63"/>
    </row>
    <row r="36" spans="1:5" x14ac:dyDescent="0.2">
      <c r="A36" s="17" t="s">
        <v>159</v>
      </c>
      <c r="B36" s="19"/>
      <c r="C36" s="129"/>
      <c r="D36" s="63"/>
      <c r="E36" s="63"/>
    </row>
    <row r="37" spans="1:5" x14ac:dyDescent="0.2">
      <c r="A37" s="17" t="s">
        <v>12</v>
      </c>
      <c r="B37" s="19"/>
      <c r="C37" s="129"/>
      <c r="D37" s="63"/>
      <c r="E37" s="63"/>
    </row>
    <row r="38" spans="1:5" x14ac:dyDescent="0.2">
      <c r="A38" s="130" t="s">
        <v>21</v>
      </c>
      <c r="B38" s="131"/>
      <c r="C38" s="80">
        <f>SUM(C33:C37)</f>
        <v>0</v>
      </c>
      <c r="D38" s="63"/>
      <c r="E38" s="63"/>
    </row>
    <row r="39" spans="1:5" x14ac:dyDescent="0.2">
      <c r="A39" s="132"/>
      <c r="B39" s="19"/>
      <c r="C39" s="129"/>
      <c r="D39" s="63"/>
      <c r="E39" s="63"/>
    </row>
    <row r="40" spans="1:5" s="128" customFormat="1" ht="15" x14ac:dyDescent="0.25">
      <c r="A40" s="125" t="s">
        <v>81</v>
      </c>
      <c r="B40" s="126"/>
      <c r="C40" s="127"/>
    </row>
    <row r="41" spans="1:5" x14ac:dyDescent="0.2">
      <c r="A41" s="17" t="s">
        <v>22</v>
      </c>
      <c r="B41" s="18"/>
      <c r="C41" s="129"/>
      <c r="D41" s="63"/>
      <c r="E41" s="63"/>
    </row>
    <row r="42" spans="1:5" x14ac:dyDescent="0.2">
      <c r="A42" s="17" t="s">
        <v>23</v>
      </c>
      <c r="B42" s="18"/>
      <c r="C42" s="129"/>
      <c r="D42" s="63"/>
      <c r="E42" s="63"/>
    </row>
    <row r="43" spans="1:5" x14ac:dyDescent="0.2">
      <c r="A43" s="17" t="s">
        <v>24</v>
      </c>
      <c r="B43" s="19"/>
      <c r="C43" s="129"/>
      <c r="D43" s="63"/>
      <c r="E43" s="63"/>
    </row>
    <row r="44" spans="1:5" x14ac:dyDescent="0.2">
      <c r="A44" s="17" t="s">
        <v>160</v>
      </c>
      <c r="B44" s="19"/>
      <c r="C44" s="129"/>
      <c r="D44" s="63"/>
      <c r="E44" s="63"/>
    </row>
    <row r="45" spans="1:5" x14ac:dyDescent="0.2">
      <c r="A45" s="17" t="s">
        <v>25</v>
      </c>
      <c r="B45" s="18"/>
      <c r="C45" s="129"/>
      <c r="D45" s="63"/>
      <c r="E45" s="63"/>
    </row>
    <row r="46" spans="1:5" x14ac:dyDescent="0.2">
      <c r="A46" s="130" t="s">
        <v>26</v>
      </c>
      <c r="B46" s="131"/>
      <c r="C46" s="80">
        <f>SUM(C41:C45)</f>
        <v>0</v>
      </c>
      <c r="D46" s="63"/>
      <c r="E46" s="63"/>
    </row>
    <row r="47" spans="1:5" x14ac:dyDescent="0.2">
      <c r="A47" s="132"/>
      <c r="B47" s="19"/>
      <c r="C47" s="129"/>
      <c r="D47" s="63"/>
      <c r="E47" s="63"/>
    </row>
    <row r="48" spans="1:5" s="128" customFormat="1" ht="15" x14ac:dyDescent="0.25">
      <c r="A48" s="125" t="s">
        <v>82</v>
      </c>
      <c r="B48" s="126"/>
      <c r="C48" s="127"/>
    </row>
    <row r="49" spans="1:5" x14ac:dyDescent="0.2">
      <c r="A49" s="17" t="s">
        <v>27</v>
      </c>
      <c r="B49" s="18"/>
      <c r="C49" s="129"/>
      <c r="D49" s="63"/>
      <c r="E49" s="63"/>
    </row>
    <row r="50" spans="1:5" x14ac:dyDescent="0.2">
      <c r="A50" s="17" t="s">
        <v>28</v>
      </c>
      <c r="B50" s="18"/>
      <c r="C50" s="129"/>
      <c r="D50" s="63"/>
      <c r="E50" s="63"/>
    </row>
    <row r="51" spans="1:5" x14ac:dyDescent="0.2">
      <c r="A51" s="17" t="s">
        <v>29</v>
      </c>
      <c r="B51" s="18"/>
      <c r="C51" s="129"/>
      <c r="D51" s="63"/>
      <c r="E51" s="63"/>
    </row>
    <row r="52" spans="1:5" x14ac:dyDescent="0.2">
      <c r="A52" s="17" t="s">
        <v>164</v>
      </c>
      <c r="B52" s="18"/>
      <c r="C52" s="129"/>
      <c r="D52" s="63"/>
      <c r="E52" s="63"/>
    </row>
    <row r="53" spans="1:5" x14ac:dyDescent="0.2">
      <c r="A53" s="17" t="s">
        <v>25</v>
      </c>
      <c r="B53" s="18"/>
      <c r="C53" s="129"/>
      <c r="D53" s="63"/>
      <c r="E53" s="63"/>
    </row>
    <row r="54" spans="1:5" x14ac:dyDescent="0.2">
      <c r="A54" s="130" t="s">
        <v>30</v>
      </c>
      <c r="B54" s="131"/>
      <c r="C54" s="80">
        <f>SUM(C49:C53)</f>
        <v>0</v>
      </c>
      <c r="D54" s="63"/>
      <c r="E54" s="63"/>
    </row>
    <row r="55" spans="1:5" x14ac:dyDescent="0.2">
      <c r="A55" s="132"/>
      <c r="B55" s="19"/>
      <c r="C55" s="129"/>
      <c r="D55" s="63"/>
      <c r="E55" s="63"/>
    </row>
    <row r="56" spans="1:5" s="128" customFormat="1" ht="15" x14ac:dyDescent="0.25">
      <c r="A56" s="125" t="s">
        <v>83</v>
      </c>
      <c r="B56" s="126"/>
      <c r="C56" s="127"/>
    </row>
    <row r="57" spans="1:5" x14ac:dyDescent="0.2">
      <c r="A57" s="17" t="s">
        <v>31</v>
      </c>
      <c r="B57" s="18" t="s">
        <v>85</v>
      </c>
      <c r="C57" s="81">
        <f>'3. DK workhours'!$J$14</f>
        <v>0</v>
      </c>
      <c r="D57" s="63"/>
      <c r="E57" s="63"/>
    </row>
    <row r="58" spans="1:5" x14ac:dyDescent="0.2">
      <c r="A58" s="17" t="s">
        <v>32</v>
      </c>
      <c r="B58" s="18"/>
      <c r="C58" s="129"/>
      <c r="D58" s="63"/>
      <c r="E58" s="63"/>
    </row>
    <row r="59" spans="1:5" x14ac:dyDescent="0.2">
      <c r="A59" s="17" t="s">
        <v>33</v>
      </c>
      <c r="B59" s="18"/>
      <c r="C59" s="129"/>
      <c r="D59" s="63"/>
      <c r="E59" s="63"/>
    </row>
    <row r="60" spans="1:5" x14ac:dyDescent="0.2">
      <c r="A60" s="17" t="s">
        <v>165</v>
      </c>
      <c r="B60" s="18"/>
      <c r="C60" s="129"/>
      <c r="D60" s="63"/>
      <c r="E60" s="63"/>
    </row>
    <row r="61" spans="1:5" x14ac:dyDescent="0.2">
      <c r="A61" s="17" t="s">
        <v>25</v>
      </c>
      <c r="B61" s="18"/>
      <c r="C61" s="129"/>
      <c r="D61" s="63"/>
      <c r="E61" s="63"/>
    </row>
    <row r="62" spans="1:5" x14ac:dyDescent="0.2">
      <c r="A62" s="130" t="s">
        <v>34</v>
      </c>
      <c r="B62" s="131"/>
      <c r="C62" s="80">
        <f>SUM(C57:C61)</f>
        <v>0</v>
      </c>
      <c r="D62" s="63"/>
      <c r="E62" s="63"/>
    </row>
    <row r="63" spans="1:5" x14ac:dyDescent="0.2">
      <c r="A63" s="132"/>
      <c r="B63" s="19"/>
      <c r="C63" s="129"/>
      <c r="D63" s="63"/>
      <c r="E63" s="63"/>
    </row>
    <row r="64" spans="1:5" s="128" customFormat="1" ht="15" x14ac:dyDescent="0.25">
      <c r="A64" s="125" t="s">
        <v>147</v>
      </c>
      <c r="B64" s="126"/>
      <c r="C64" s="127"/>
    </row>
    <row r="65" spans="1:5" x14ac:dyDescent="0.2">
      <c r="A65" s="17" t="s">
        <v>35</v>
      </c>
      <c r="B65" s="18" t="s">
        <v>86</v>
      </c>
      <c r="C65" s="81">
        <f>'3. DK workhours'!$J$28</f>
        <v>0</v>
      </c>
      <c r="D65" s="63"/>
      <c r="E65" s="63"/>
    </row>
    <row r="66" spans="1:5" x14ac:dyDescent="0.2">
      <c r="A66" s="17" t="s">
        <v>36</v>
      </c>
      <c r="B66" s="18"/>
      <c r="C66" s="129"/>
      <c r="D66" s="63"/>
      <c r="E66" s="63"/>
    </row>
    <row r="67" spans="1:5" x14ac:dyDescent="0.2">
      <c r="A67" s="17" t="s">
        <v>37</v>
      </c>
      <c r="B67" s="18"/>
      <c r="C67" s="129"/>
      <c r="D67" s="63"/>
      <c r="E67" s="63"/>
    </row>
    <row r="68" spans="1:5" x14ac:dyDescent="0.2">
      <c r="A68" s="17" t="s">
        <v>166</v>
      </c>
      <c r="B68" s="18"/>
      <c r="C68" s="129"/>
      <c r="D68" s="63"/>
      <c r="E68" s="63"/>
    </row>
    <row r="69" spans="1:5" x14ac:dyDescent="0.2">
      <c r="A69" s="17" t="s">
        <v>25</v>
      </c>
      <c r="B69" s="18"/>
      <c r="C69" s="129"/>
      <c r="D69" s="63"/>
      <c r="E69" s="63"/>
    </row>
    <row r="70" spans="1:5" x14ac:dyDescent="0.2">
      <c r="A70" s="130" t="s">
        <v>38</v>
      </c>
      <c r="B70" s="131"/>
      <c r="C70" s="80">
        <f>SUM(C65:C69)</f>
        <v>0</v>
      </c>
      <c r="D70" s="63"/>
      <c r="E70" s="63"/>
    </row>
    <row r="71" spans="1:5" x14ac:dyDescent="0.2">
      <c r="A71" s="132"/>
      <c r="B71" s="19"/>
      <c r="C71" s="129"/>
      <c r="D71" s="63"/>
      <c r="E71" s="63"/>
    </row>
    <row r="72" spans="1:5" s="136" customFormat="1" ht="15.75" x14ac:dyDescent="0.25">
      <c r="A72" s="134" t="s">
        <v>107</v>
      </c>
      <c r="B72" s="135"/>
      <c r="C72" s="82">
        <f>C22+C30+C38+C46+C54+C62+C70</f>
        <v>0</v>
      </c>
    </row>
    <row r="73" spans="1:5" x14ac:dyDescent="0.2">
      <c r="A73" s="17"/>
      <c r="B73" s="19"/>
      <c r="C73" s="129"/>
      <c r="D73" s="63"/>
      <c r="E73" s="63"/>
    </row>
    <row r="74" spans="1:5" s="128" customFormat="1" ht="15" x14ac:dyDescent="0.25">
      <c r="A74" s="125" t="s">
        <v>146</v>
      </c>
      <c r="B74" s="126"/>
      <c r="C74" s="127"/>
    </row>
    <row r="75" spans="1:5" x14ac:dyDescent="0.2">
      <c r="A75" s="17" t="s">
        <v>141</v>
      </c>
      <c r="B75" s="18" t="s">
        <v>87</v>
      </c>
      <c r="C75" s="81">
        <f>'3. DK workhours'!$J$42</f>
        <v>0</v>
      </c>
      <c r="D75" s="63"/>
      <c r="E75" s="63"/>
    </row>
    <row r="76" spans="1:5" x14ac:dyDescent="0.2">
      <c r="A76" s="17" t="s">
        <v>142</v>
      </c>
      <c r="B76" s="18"/>
      <c r="C76" s="129"/>
      <c r="D76" s="63"/>
      <c r="E76" s="63"/>
    </row>
    <row r="77" spans="1:5" x14ac:dyDescent="0.2">
      <c r="A77" s="17" t="s">
        <v>143</v>
      </c>
      <c r="B77" s="18"/>
      <c r="C77" s="129"/>
      <c r="D77" s="63"/>
      <c r="E77" s="63"/>
    </row>
    <row r="78" spans="1:5" x14ac:dyDescent="0.2">
      <c r="A78" s="17" t="s">
        <v>167</v>
      </c>
      <c r="B78" s="18"/>
      <c r="C78" s="129"/>
      <c r="D78" s="63"/>
      <c r="E78" s="63"/>
    </row>
    <row r="79" spans="1:5" x14ac:dyDescent="0.2">
      <c r="A79" s="17" t="s">
        <v>25</v>
      </c>
      <c r="B79" s="18"/>
      <c r="C79" s="129"/>
      <c r="D79" s="63"/>
      <c r="E79" s="63"/>
    </row>
    <row r="80" spans="1:5" x14ac:dyDescent="0.2">
      <c r="A80" s="115" t="s">
        <v>88</v>
      </c>
      <c r="B80" s="83">
        <f>C72*2%</f>
        <v>0</v>
      </c>
      <c r="C80" s="137"/>
      <c r="D80" s="63"/>
      <c r="E80" s="63"/>
    </row>
    <row r="81" spans="1:5" s="128" customFormat="1" ht="15" x14ac:dyDescent="0.25">
      <c r="A81" s="130" t="s">
        <v>39</v>
      </c>
      <c r="B81" s="131"/>
      <c r="C81" s="80">
        <f>SUM(C75:C79)</f>
        <v>0</v>
      </c>
    </row>
    <row r="82" spans="1:5" x14ac:dyDescent="0.2">
      <c r="A82" s="17"/>
      <c r="B82" s="19"/>
      <c r="C82" s="129"/>
      <c r="D82" s="63"/>
      <c r="E82" s="63"/>
    </row>
    <row r="83" spans="1:5" s="136" customFormat="1" ht="15.75" x14ac:dyDescent="0.25">
      <c r="A83" s="134" t="s">
        <v>108</v>
      </c>
      <c r="B83" s="135"/>
      <c r="C83" s="82">
        <f>C72+C81</f>
        <v>0</v>
      </c>
    </row>
    <row r="84" spans="1:5" x14ac:dyDescent="0.2">
      <c r="A84" s="17"/>
      <c r="B84" s="19"/>
      <c r="C84" s="129"/>
      <c r="D84" s="63"/>
      <c r="E84" s="63"/>
    </row>
    <row r="85" spans="1:5" s="128" customFormat="1" ht="15" x14ac:dyDescent="0.25">
      <c r="A85" s="125" t="s">
        <v>150</v>
      </c>
      <c r="B85" s="125"/>
      <c r="C85" s="138"/>
    </row>
    <row r="86" spans="1:5" s="128" customFormat="1" ht="15" x14ac:dyDescent="0.25">
      <c r="A86" s="17" t="s">
        <v>50</v>
      </c>
      <c r="B86" s="63" t="s">
        <v>151</v>
      </c>
      <c r="C86" s="139"/>
    </row>
    <row r="87" spans="1:5" s="128" customFormat="1" ht="15" x14ac:dyDescent="0.25">
      <c r="A87" s="115" t="s">
        <v>89</v>
      </c>
      <c r="B87" s="83">
        <f>C83*6%</f>
        <v>0</v>
      </c>
      <c r="C87" s="137"/>
    </row>
    <row r="88" spans="1:5" s="128" customFormat="1" ht="15" x14ac:dyDescent="0.25">
      <c r="A88" s="115" t="s">
        <v>88</v>
      </c>
      <c r="B88" s="83">
        <f>C83*10%</f>
        <v>0</v>
      </c>
      <c r="C88" s="137"/>
    </row>
    <row r="89" spans="1:5" s="128" customFormat="1" ht="15" x14ac:dyDescent="0.25">
      <c r="A89" s="130" t="s">
        <v>51</v>
      </c>
      <c r="B89" s="131"/>
      <c r="C89" s="80">
        <f>C86</f>
        <v>0</v>
      </c>
    </row>
    <row r="90" spans="1:5" x14ac:dyDescent="0.2">
      <c r="A90" s="17"/>
      <c r="B90" s="140"/>
      <c r="C90" s="129"/>
      <c r="D90" s="63"/>
      <c r="E90" s="63"/>
    </row>
    <row r="91" spans="1:5" s="128" customFormat="1" ht="15" x14ac:dyDescent="0.25">
      <c r="A91" s="125" t="s">
        <v>90</v>
      </c>
      <c r="B91" s="125"/>
      <c r="C91" s="141"/>
    </row>
    <row r="92" spans="1:5" s="128" customFormat="1" ht="15" x14ac:dyDescent="0.25">
      <c r="A92" s="17" t="s">
        <v>53</v>
      </c>
      <c r="B92" s="63" t="s">
        <v>91</v>
      </c>
      <c r="C92" s="142"/>
    </row>
    <row r="93" spans="1:5" s="128" customFormat="1" ht="15" x14ac:dyDescent="0.25">
      <c r="A93" s="115" t="s">
        <v>89</v>
      </c>
      <c r="B93" s="83" t="str">
        <f>"Recommended minimum: DKK " &amp; C97*0.02</f>
        <v>Recommended minimum: DKK 0</v>
      </c>
      <c r="C93" s="142"/>
    </row>
    <row r="94" spans="1:5" s="128" customFormat="1" ht="15" x14ac:dyDescent="0.25">
      <c r="A94" s="115" t="s">
        <v>88</v>
      </c>
      <c r="B94" s="83" t="str">
        <f>"Recommended maximum: DKK " &amp; C97*0.03 &amp; ". If the amount exceeds this, it must be described in the notes."</f>
        <v>Recommended maximum: DKK 0. If the amount exceeds this, it must be described in the notes.</v>
      </c>
      <c r="C94" s="142"/>
    </row>
    <row r="95" spans="1:5" x14ac:dyDescent="0.2">
      <c r="A95" s="130" t="s">
        <v>52</v>
      </c>
      <c r="B95" s="131"/>
      <c r="C95" s="80">
        <f>C92</f>
        <v>0</v>
      </c>
      <c r="D95" s="63"/>
      <c r="E95" s="63"/>
    </row>
    <row r="96" spans="1:5" x14ac:dyDescent="0.2">
      <c r="A96" s="132"/>
      <c r="B96" s="143"/>
      <c r="C96" s="144"/>
      <c r="D96" s="63"/>
      <c r="E96" s="63"/>
    </row>
    <row r="97" spans="1:5" s="136" customFormat="1" ht="15.75" x14ac:dyDescent="0.25">
      <c r="A97" s="134" t="s">
        <v>109</v>
      </c>
      <c r="B97" s="135"/>
      <c r="C97" s="82">
        <f>C83+C89+C95</f>
        <v>0</v>
      </c>
    </row>
    <row r="98" spans="1:5" x14ac:dyDescent="0.2">
      <c r="A98" s="132"/>
      <c r="B98" s="19"/>
      <c r="C98" s="144"/>
      <c r="D98" s="63"/>
      <c r="E98" s="63"/>
    </row>
    <row r="99" spans="1:5" s="128" customFormat="1" ht="15" x14ac:dyDescent="0.25">
      <c r="A99" s="145" t="s">
        <v>92</v>
      </c>
      <c r="B99" s="146"/>
      <c r="C99" s="147"/>
    </row>
    <row r="100" spans="1:5" s="128" customFormat="1" ht="15" x14ac:dyDescent="0.25">
      <c r="A100" s="17" t="s">
        <v>49</v>
      </c>
      <c r="B100" s="63" t="s">
        <v>93</v>
      </c>
      <c r="C100" s="139"/>
    </row>
    <row r="101" spans="1:5" x14ac:dyDescent="0.2">
      <c r="A101" s="115" t="s">
        <v>94</v>
      </c>
      <c r="B101" s="83">
        <f>C97*7%</f>
        <v>0</v>
      </c>
      <c r="C101" s="137"/>
      <c r="D101" s="63"/>
      <c r="E101" s="63"/>
    </row>
    <row r="102" spans="1:5" x14ac:dyDescent="0.2">
      <c r="A102" s="130" t="s">
        <v>54</v>
      </c>
      <c r="B102" s="131"/>
      <c r="C102" s="80">
        <f>C100</f>
        <v>0</v>
      </c>
      <c r="D102" s="63"/>
      <c r="E102" s="63"/>
    </row>
    <row r="103" spans="1:5" x14ac:dyDescent="0.2">
      <c r="A103" s="17"/>
      <c r="B103" s="140"/>
      <c r="C103" s="129"/>
      <c r="D103" s="63"/>
      <c r="E103" s="63"/>
    </row>
    <row r="104" spans="1:5" s="136" customFormat="1" ht="15.75" x14ac:dyDescent="0.25">
      <c r="A104" s="134" t="s">
        <v>96</v>
      </c>
      <c r="B104" s="135"/>
      <c r="C104" s="82">
        <f>+C97+C102</f>
        <v>0</v>
      </c>
    </row>
    <row r="105" spans="1:5" s="136" customFormat="1" ht="15.75" x14ac:dyDescent="0.25">
      <c r="A105" s="148"/>
      <c r="B105" s="149"/>
      <c r="C105" s="150"/>
    </row>
    <row r="106" spans="1:5" s="136" customFormat="1" ht="15.75" x14ac:dyDescent="0.25">
      <c r="A106" s="151" t="s">
        <v>97</v>
      </c>
      <c r="B106" s="152"/>
      <c r="C106" s="153"/>
    </row>
    <row r="107" spans="1:5" s="136" customFormat="1" ht="15.75" x14ac:dyDescent="0.25">
      <c r="A107" s="63"/>
      <c r="B107" s="154"/>
      <c r="C107" s="155"/>
    </row>
    <row r="108" spans="1:5" s="136" customFormat="1" ht="15.75" x14ac:dyDescent="0.25">
      <c r="A108" s="151" t="s">
        <v>95</v>
      </c>
      <c r="B108" s="152"/>
      <c r="C108" s="84">
        <f>C104+C106</f>
        <v>0</v>
      </c>
    </row>
    <row r="109" spans="1:5" x14ac:dyDescent="0.2">
      <c r="B109" s="156" t="s">
        <v>98</v>
      </c>
      <c r="C109" s="157">
        <f>C108-(C104+C106)</f>
        <v>0</v>
      </c>
    </row>
    <row r="111" spans="1:5" ht="15.75" x14ac:dyDescent="0.25">
      <c r="B111" s="165" t="s">
        <v>99</v>
      </c>
      <c r="C111" s="165"/>
      <c r="D111" s="63"/>
      <c r="E111" s="63"/>
    </row>
    <row r="112" spans="1:5" x14ac:dyDescent="0.2">
      <c r="B112" s="159" t="s">
        <v>100</v>
      </c>
      <c r="C112" s="160">
        <v>0</v>
      </c>
      <c r="D112" s="161"/>
      <c r="E112" s="161"/>
    </row>
    <row r="113" spans="2:5" x14ac:dyDescent="0.2">
      <c r="B113" s="159" t="s">
        <v>101</v>
      </c>
      <c r="C113" s="160">
        <v>0</v>
      </c>
      <c r="D113" s="161"/>
      <c r="E113" s="161"/>
    </row>
    <row r="114" spans="2:5" x14ac:dyDescent="0.2">
      <c r="B114" s="159" t="s">
        <v>102</v>
      </c>
      <c r="C114" s="160">
        <v>0</v>
      </c>
      <c r="D114" s="161"/>
      <c r="E114" s="161"/>
    </row>
    <row r="115" spans="2:5" x14ac:dyDescent="0.2">
      <c r="B115" s="162" t="s">
        <v>103</v>
      </c>
      <c r="C115" s="160">
        <v>0</v>
      </c>
      <c r="D115" s="63"/>
      <c r="E115" s="63"/>
    </row>
    <row r="116" spans="2:5" x14ac:dyDescent="0.2">
      <c r="B116" s="162" t="s">
        <v>104</v>
      </c>
      <c r="C116" s="160">
        <v>0</v>
      </c>
      <c r="D116" s="63"/>
      <c r="E116" s="63"/>
    </row>
    <row r="117" spans="2:5" x14ac:dyDescent="0.2">
      <c r="B117" s="163" t="s">
        <v>106</v>
      </c>
      <c r="C117" s="164">
        <f>SUM(C112:C116)</f>
        <v>0</v>
      </c>
      <c r="D117" s="63"/>
      <c r="E117" s="63"/>
    </row>
    <row r="118" spans="2:5" x14ac:dyDescent="0.2">
      <c r="B118" s="63" t="s">
        <v>105</v>
      </c>
      <c r="C118" s="63"/>
      <c r="D118" s="63"/>
      <c r="E118" s="63"/>
    </row>
    <row r="119" spans="2:5" ht="38.25" x14ac:dyDescent="0.2">
      <c r="B119" s="70" t="s">
        <v>149</v>
      </c>
    </row>
    <row r="122" spans="2:5" x14ac:dyDescent="0.2">
      <c r="B122" s="70"/>
    </row>
  </sheetData>
  <sheetProtection algorithmName="SHA-512" hashValue="9Paf3O2HrzJkcYPXCTpOEYNIwy7i3QzowYv9KPDS99ei0LPw7jevoJPyvZv5NZMq5QRf/UYerUH29BGVsCxTRA==" saltValue="xgcwBsv5DvCOKKCFKEJr+Q==" spinCount="100000" sheet="1" objects="1" scenarios="1" formatCells="0" formatColumns="0" formatRows="0" insertColumns="0" insertRows="0" insertHyperlinks="0" deleteColumns="0" deleteRows="0"/>
  <mergeCells count="6">
    <mergeCell ref="B111:C111"/>
    <mergeCell ref="C11:C12"/>
    <mergeCell ref="A11:A12"/>
    <mergeCell ref="B11:B12"/>
    <mergeCell ref="A7:C7"/>
    <mergeCell ref="A9:C9"/>
  </mergeCells>
  <phoneticPr fontId="0" type="noConversion"/>
  <conditionalFormatting sqref="C81">
    <cfRule type="cellIs" dxfId="3" priority="4" operator="greaterThan">
      <formula>$B$80</formula>
    </cfRule>
  </conditionalFormatting>
  <conditionalFormatting sqref="C89">
    <cfRule type="cellIs" dxfId="2" priority="2" operator="lessThan">
      <formula>$B$87</formula>
    </cfRule>
    <cfRule type="cellIs" dxfId="1" priority="3" operator="greaterThan">
      <formula>$B$88</formula>
    </cfRule>
  </conditionalFormatting>
  <conditionalFormatting sqref="C102">
    <cfRule type="cellIs" dxfId="0" priority="1" operator="greaterThan">
      <formula>$B$101</formula>
    </cfRule>
  </conditionalFormatting>
  <pageMargins left="0.31496062992125984" right="0.31496062992125984" top="0.74803149606299213" bottom="0.74803149606299213" header="0.31496062992125984" footer="0.31496062992125984"/>
  <pageSetup paperSize="9" scale="72" fitToHeight="0" orientation="portrait" r:id="rId1"/>
  <headerFooter alignWithMargins="0"/>
  <ignoredErrors>
    <ignoredError sqref="C39:C40 C103 C55:C56 C90 C23:C24 C63:C65 C31:C32 C47:C48 C84 C75 C73:C74 C98 C71 C80 C82"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43EAD-6FDC-4E29-A411-A33FD523E02F}">
  <sheetPr>
    <outlinePr summaryBelow="0" summaryRight="0"/>
    <pageSetUpPr fitToPage="1"/>
  </sheetPr>
  <dimension ref="A1:I48"/>
  <sheetViews>
    <sheetView zoomScale="80" zoomScaleNormal="80" zoomScaleSheetLayoutView="100" workbookViewId="0">
      <selection activeCell="H21" sqref="H21"/>
    </sheetView>
  </sheetViews>
  <sheetFormatPr defaultColWidth="8.85546875" defaultRowHeight="12.75" x14ac:dyDescent="0.2"/>
  <cols>
    <col min="1" max="1" width="6.5703125" style="6" customWidth="1"/>
    <col min="2" max="2" width="77.85546875" style="6" customWidth="1"/>
    <col min="3" max="3" width="3.5703125" style="6" customWidth="1"/>
    <col min="4" max="4" width="15" style="6" bestFit="1" customWidth="1"/>
    <col min="5" max="5" width="11.140625" style="6" bestFit="1" customWidth="1"/>
    <col min="6" max="6" width="11.42578125" style="6" customWidth="1"/>
    <col min="7" max="7" width="11.5703125" style="12" bestFit="1" customWidth="1"/>
    <col min="8" max="8" width="12.5703125" style="12" customWidth="1"/>
    <col min="9" max="9" width="3.42578125" style="6" customWidth="1"/>
    <col min="10" max="10" width="53.5703125" style="6" customWidth="1"/>
    <col min="11" max="11" width="2.5703125" style="6" customWidth="1"/>
    <col min="12" max="16384" width="8.85546875" style="6"/>
  </cols>
  <sheetData>
    <row r="1" spans="1:9" ht="23.25" x14ac:dyDescent="0.35">
      <c r="A1" s="20" t="s">
        <v>62</v>
      </c>
      <c r="F1" s="10"/>
      <c r="G1" s="11"/>
      <c r="H1" s="11"/>
    </row>
    <row r="2" spans="1:9" ht="15.75" x14ac:dyDescent="0.25">
      <c r="A2" s="13"/>
      <c r="B2" s="13"/>
      <c r="C2" s="13"/>
      <c r="D2" s="13"/>
    </row>
    <row r="3" spans="1:9" ht="54" customHeight="1" x14ac:dyDescent="0.2">
      <c r="A3" s="173" t="s">
        <v>110</v>
      </c>
      <c r="B3" s="173"/>
      <c r="C3" s="35"/>
      <c r="D3" s="173" t="s">
        <v>111</v>
      </c>
      <c r="E3" s="173"/>
      <c r="F3" s="173"/>
      <c r="G3" s="173"/>
      <c r="H3" s="173"/>
    </row>
    <row r="4" spans="1:9" ht="60" x14ac:dyDescent="0.25">
      <c r="A4" s="32" t="s">
        <v>75</v>
      </c>
      <c r="B4" s="32" t="s">
        <v>112</v>
      </c>
      <c r="C4" s="36"/>
      <c r="D4" s="33" t="s">
        <v>63</v>
      </c>
      <c r="E4" s="33" t="s">
        <v>64</v>
      </c>
      <c r="F4" s="33" t="s">
        <v>65</v>
      </c>
      <c r="G4" s="33" t="s">
        <v>66</v>
      </c>
      <c r="H4" s="33" t="s">
        <v>67</v>
      </c>
      <c r="I4" s="14"/>
    </row>
    <row r="5" spans="1:9" ht="15.75" x14ac:dyDescent="0.25">
      <c r="A5" s="31"/>
      <c r="B5" s="16"/>
      <c r="C5" s="15"/>
      <c r="D5" s="15"/>
      <c r="E5" s="15"/>
      <c r="F5" s="15"/>
      <c r="G5" s="56"/>
      <c r="H5" s="60"/>
    </row>
    <row r="6" spans="1:9" x14ac:dyDescent="0.2">
      <c r="A6" s="17" t="s">
        <v>7</v>
      </c>
      <c r="B6" s="30"/>
      <c r="C6" s="37"/>
      <c r="D6" s="18"/>
      <c r="E6" s="18"/>
      <c r="F6" s="18"/>
      <c r="G6" s="57"/>
      <c r="H6" s="61">
        <f>E6*F6*G6</f>
        <v>0</v>
      </c>
    </row>
    <row r="7" spans="1:9" x14ac:dyDescent="0.2">
      <c r="A7" s="17" t="s">
        <v>8</v>
      </c>
      <c r="B7" s="30"/>
      <c r="C7" s="37"/>
      <c r="D7" s="18"/>
      <c r="E7" s="18"/>
      <c r="F7" s="18"/>
      <c r="G7" s="57"/>
      <c r="H7" s="61">
        <f>E7*F7*G7</f>
        <v>0</v>
      </c>
    </row>
    <row r="8" spans="1:9" x14ac:dyDescent="0.2">
      <c r="A8" s="17" t="s">
        <v>9</v>
      </c>
      <c r="B8" s="30"/>
      <c r="C8" s="37"/>
      <c r="D8" s="18"/>
      <c r="E8" s="18"/>
      <c r="F8" s="18"/>
      <c r="G8" s="57"/>
      <c r="H8" s="61">
        <f>E8*F8*G8</f>
        <v>0</v>
      </c>
    </row>
    <row r="9" spans="1:9" x14ac:dyDescent="0.2">
      <c r="A9" s="17" t="s">
        <v>12</v>
      </c>
      <c r="B9" s="16"/>
      <c r="C9" s="15"/>
      <c r="D9" s="18"/>
      <c r="E9" s="18"/>
      <c r="F9" s="18"/>
      <c r="G9" s="57"/>
      <c r="H9" s="61">
        <f>E9*F9*G9</f>
        <v>0</v>
      </c>
    </row>
    <row r="10" spans="1:9" x14ac:dyDescent="0.2">
      <c r="A10" s="17"/>
      <c r="B10" s="16"/>
      <c r="C10" s="15"/>
      <c r="D10" s="18"/>
      <c r="E10" s="18"/>
      <c r="F10" s="18"/>
      <c r="G10" s="57"/>
      <c r="H10" s="61">
        <f>E10*F10*G10</f>
        <v>0</v>
      </c>
    </row>
    <row r="11" spans="1:9" x14ac:dyDescent="0.2">
      <c r="A11" s="17"/>
      <c r="B11" s="16"/>
      <c r="C11" s="15"/>
      <c r="D11" s="19"/>
      <c r="E11" s="19"/>
      <c r="F11" s="19"/>
      <c r="G11" s="58"/>
      <c r="H11" s="61">
        <f t="shared" ref="H11:H48" si="0">E11*F11*G11</f>
        <v>0</v>
      </c>
    </row>
    <row r="12" spans="1:9" x14ac:dyDescent="0.2">
      <c r="A12" s="17"/>
      <c r="B12" s="16"/>
      <c r="C12" s="15"/>
      <c r="D12" s="19"/>
      <c r="E12" s="19"/>
      <c r="F12" s="19"/>
      <c r="G12" s="58"/>
      <c r="H12" s="61">
        <f t="shared" si="0"/>
        <v>0</v>
      </c>
    </row>
    <row r="13" spans="1:9" x14ac:dyDescent="0.2">
      <c r="A13" s="17"/>
      <c r="B13" s="16"/>
      <c r="C13" s="15"/>
      <c r="D13" s="19"/>
      <c r="E13" s="19"/>
      <c r="F13" s="19"/>
      <c r="G13" s="58"/>
      <c r="H13" s="61">
        <f t="shared" si="0"/>
        <v>0</v>
      </c>
    </row>
    <row r="14" spans="1:9" x14ac:dyDescent="0.2">
      <c r="A14" s="17"/>
      <c r="B14" s="16"/>
      <c r="C14" s="15"/>
      <c r="D14" s="19"/>
      <c r="E14" s="19"/>
      <c r="F14" s="19"/>
      <c r="G14" s="58"/>
      <c r="H14" s="61">
        <f t="shared" si="0"/>
        <v>0</v>
      </c>
    </row>
    <row r="15" spans="1:9" x14ac:dyDescent="0.2">
      <c r="A15" s="17"/>
      <c r="B15" s="16"/>
      <c r="C15" s="15"/>
      <c r="D15" s="19"/>
      <c r="E15" s="19"/>
      <c r="F15" s="19"/>
      <c r="G15" s="58"/>
      <c r="H15" s="61">
        <f t="shared" si="0"/>
        <v>0</v>
      </c>
    </row>
    <row r="16" spans="1:9" x14ac:dyDescent="0.2">
      <c r="A16" s="17"/>
      <c r="B16" s="16"/>
      <c r="C16" s="15"/>
      <c r="D16" s="19"/>
      <c r="E16" s="19"/>
      <c r="F16" s="19"/>
      <c r="G16" s="58"/>
      <c r="H16" s="61">
        <f t="shared" si="0"/>
        <v>0</v>
      </c>
    </row>
    <row r="17" spans="1:8" x14ac:dyDescent="0.2">
      <c r="A17" s="17"/>
      <c r="B17" s="16"/>
      <c r="C17" s="15"/>
      <c r="D17" s="19"/>
      <c r="E17" s="19"/>
      <c r="F17" s="19"/>
      <c r="G17" s="58"/>
      <c r="H17" s="61">
        <f t="shared" si="0"/>
        <v>0</v>
      </c>
    </row>
    <row r="18" spans="1:8" x14ac:dyDescent="0.2">
      <c r="A18" s="17"/>
      <c r="B18" s="16"/>
      <c r="C18" s="15"/>
      <c r="D18" s="19"/>
      <c r="E18" s="19"/>
      <c r="F18" s="19"/>
      <c r="G18" s="58"/>
      <c r="H18" s="61">
        <f t="shared" si="0"/>
        <v>0</v>
      </c>
    </row>
    <row r="19" spans="1:8" x14ac:dyDescent="0.2">
      <c r="A19" s="17"/>
      <c r="B19" s="16"/>
      <c r="C19" s="15"/>
      <c r="D19" s="19"/>
      <c r="E19" s="19"/>
      <c r="F19" s="19"/>
      <c r="G19" s="58"/>
      <c r="H19" s="61">
        <f t="shared" si="0"/>
        <v>0</v>
      </c>
    </row>
    <row r="20" spans="1:8" x14ac:dyDescent="0.2">
      <c r="A20" s="17"/>
      <c r="B20" s="16"/>
      <c r="C20" s="15"/>
      <c r="D20" s="19"/>
      <c r="E20" s="19"/>
      <c r="F20" s="19"/>
      <c r="G20" s="58"/>
      <c r="H20" s="61">
        <f t="shared" si="0"/>
        <v>0</v>
      </c>
    </row>
    <row r="21" spans="1:8" x14ac:dyDescent="0.2">
      <c r="A21" s="17"/>
      <c r="B21" s="16"/>
      <c r="C21" s="15"/>
      <c r="D21" s="19"/>
      <c r="E21" s="19"/>
      <c r="F21" s="19"/>
      <c r="G21" s="58"/>
      <c r="H21" s="61">
        <f t="shared" si="0"/>
        <v>0</v>
      </c>
    </row>
    <row r="22" spans="1:8" x14ac:dyDescent="0.2">
      <c r="A22" s="17"/>
      <c r="B22" s="16"/>
      <c r="C22" s="15"/>
      <c r="D22" s="19"/>
      <c r="E22" s="19"/>
      <c r="F22" s="19"/>
      <c r="G22" s="58"/>
      <c r="H22" s="61">
        <f t="shared" si="0"/>
        <v>0</v>
      </c>
    </row>
    <row r="23" spans="1:8" x14ac:dyDescent="0.2">
      <c r="A23" s="17"/>
      <c r="B23" s="16"/>
      <c r="C23" s="15"/>
      <c r="D23" s="19"/>
      <c r="E23" s="19"/>
      <c r="F23" s="19"/>
      <c r="G23" s="58"/>
      <c r="H23" s="61">
        <f t="shared" si="0"/>
        <v>0</v>
      </c>
    </row>
    <row r="24" spans="1:8" x14ac:dyDescent="0.2">
      <c r="A24" s="17"/>
      <c r="B24" s="16"/>
      <c r="C24" s="15"/>
      <c r="D24" s="19"/>
      <c r="E24" s="19"/>
      <c r="F24" s="19"/>
      <c r="G24" s="58"/>
      <c r="H24" s="61">
        <f t="shared" si="0"/>
        <v>0</v>
      </c>
    </row>
    <row r="25" spans="1:8" x14ac:dyDescent="0.2">
      <c r="A25" s="17"/>
      <c r="B25" s="16"/>
      <c r="C25" s="15"/>
      <c r="D25" s="19"/>
      <c r="E25" s="19"/>
      <c r="F25" s="19"/>
      <c r="G25" s="58"/>
      <c r="H25" s="61">
        <f t="shared" si="0"/>
        <v>0</v>
      </c>
    </row>
    <row r="26" spans="1:8" x14ac:dyDescent="0.2">
      <c r="A26" s="17"/>
      <c r="B26" s="16"/>
      <c r="C26" s="15"/>
      <c r="D26" s="19"/>
      <c r="E26" s="19"/>
      <c r="F26" s="19"/>
      <c r="G26" s="58"/>
      <c r="H26" s="61">
        <f t="shared" si="0"/>
        <v>0</v>
      </c>
    </row>
    <row r="27" spans="1:8" x14ac:dyDescent="0.2">
      <c r="A27" s="17"/>
      <c r="B27" s="16"/>
      <c r="C27" s="15"/>
      <c r="D27" s="19"/>
      <c r="E27" s="19"/>
      <c r="F27" s="19"/>
      <c r="G27" s="58"/>
      <c r="H27" s="61">
        <f t="shared" si="0"/>
        <v>0</v>
      </c>
    </row>
    <row r="28" spans="1:8" x14ac:dyDescent="0.2">
      <c r="A28" s="17"/>
      <c r="B28" s="16"/>
      <c r="C28" s="15"/>
      <c r="D28" s="19"/>
      <c r="E28" s="19"/>
      <c r="F28" s="19"/>
      <c r="G28" s="58"/>
      <c r="H28" s="61">
        <f t="shared" si="0"/>
        <v>0</v>
      </c>
    </row>
    <row r="29" spans="1:8" x14ac:dyDescent="0.2">
      <c r="A29" s="17"/>
      <c r="B29" s="16"/>
      <c r="C29" s="15"/>
      <c r="D29" s="19"/>
      <c r="E29" s="19"/>
      <c r="F29" s="19"/>
      <c r="G29" s="58"/>
      <c r="H29" s="61">
        <f t="shared" si="0"/>
        <v>0</v>
      </c>
    </row>
    <row r="30" spans="1:8" x14ac:dyDescent="0.2">
      <c r="A30" s="17"/>
      <c r="B30" s="16"/>
      <c r="C30" s="15"/>
      <c r="D30" s="19"/>
      <c r="E30" s="19"/>
      <c r="F30" s="19"/>
      <c r="G30" s="58"/>
      <c r="H30" s="61">
        <f t="shared" si="0"/>
        <v>0</v>
      </c>
    </row>
    <row r="31" spans="1:8" x14ac:dyDescent="0.2">
      <c r="A31" s="17"/>
      <c r="B31" s="16"/>
      <c r="C31" s="15"/>
      <c r="D31" s="19"/>
      <c r="E31" s="19"/>
      <c r="F31" s="19"/>
      <c r="G31" s="58"/>
      <c r="H31" s="61">
        <f t="shared" si="0"/>
        <v>0</v>
      </c>
    </row>
    <row r="32" spans="1:8" x14ac:dyDescent="0.2">
      <c r="A32" s="17"/>
      <c r="B32" s="16"/>
      <c r="C32" s="15"/>
      <c r="D32" s="19"/>
      <c r="E32" s="19"/>
      <c r="F32" s="19"/>
      <c r="G32" s="58"/>
      <c r="H32" s="61">
        <f t="shared" si="0"/>
        <v>0</v>
      </c>
    </row>
    <row r="33" spans="1:8" x14ac:dyDescent="0.2">
      <c r="A33" s="17"/>
      <c r="B33" s="16"/>
      <c r="C33" s="15"/>
      <c r="D33" s="19"/>
      <c r="E33" s="19"/>
      <c r="F33" s="19"/>
      <c r="G33" s="58"/>
      <c r="H33" s="61">
        <f t="shared" si="0"/>
        <v>0</v>
      </c>
    </row>
    <row r="34" spans="1:8" x14ac:dyDescent="0.2">
      <c r="A34" s="17"/>
      <c r="B34" s="16"/>
      <c r="C34" s="15"/>
      <c r="D34" s="19"/>
      <c r="E34" s="19"/>
      <c r="F34" s="19"/>
      <c r="G34" s="58"/>
      <c r="H34" s="61">
        <f t="shared" si="0"/>
        <v>0</v>
      </c>
    </row>
    <row r="35" spans="1:8" x14ac:dyDescent="0.2">
      <c r="A35" s="17"/>
      <c r="B35" s="16"/>
      <c r="C35" s="15"/>
      <c r="D35" s="19"/>
      <c r="E35" s="19"/>
      <c r="F35" s="19"/>
      <c r="G35" s="58"/>
      <c r="H35" s="61">
        <f t="shared" si="0"/>
        <v>0</v>
      </c>
    </row>
    <row r="36" spans="1:8" x14ac:dyDescent="0.2">
      <c r="A36" s="17"/>
      <c r="B36" s="16"/>
      <c r="C36" s="15"/>
      <c r="D36" s="19"/>
      <c r="E36" s="19"/>
      <c r="F36" s="19"/>
      <c r="G36" s="58"/>
      <c r="H36" s="61">
        <f t="shared" si="0"/>
        <v>0</v>
      </c>
    </row>
    <row r="37" spans="1:8" x14ac:dyDescent="0.2">
      <c r="A37" s="17"/>
      <c r="B37" s="16"/>
      <c r="C37" s="15"/>
      <c r="D37" s="19"/>
      <c r="E37" s="19"/>
      <c r="F37" s="19"/>
      <c r="G37" s="58"/>
      <c r="H37" s="61">
        <f t="shared" si="0"/>
        <v>0</v>
      </c>
    </row>
    <row r="38" spans="1:8" x14ac:dyDescent="0.2">
      <c r="A38" s="17"/>
      <c r="B38" s="16"/>
      <c r="C38" s="15"/>
      <c r="D38" s="19"/>
      <c r="E38" s="19"/>
      <c r="F38" s="19"/>
      <c r="G38" s="58"/>
      <c r="H38" s="61">
        <f t="shared" si="0"/>
        <v>0</v>
      </c>
    </row>
    <row r="39" spans="1:8" x14ac:dyDescent="0.2">
      <c r="A39" s="17"/>
      <c r="B39" s="16"/>
      <c r="C39" s="15"/>
      <c r="D39" s="19"/>
      <c r="E39" s="19"/>
      <c r="F39" s="19"/>
      <c r="G39" s="58"/>
      <c r="H39" s="61">
        <f t="shared" si="0"/>
        <v>0</v>
      </c>
    </row>
    <row r="40" spans="1:8" x14ac:dyDescent="0.2">
      <c r="A40" s="17"/>
      <c r="B40" s="16"/>
      <c r="C40" s="15"/>
      <c r="D40" s="19"/>
      <c r="E40" s="19"/>
      <c r="F40" s="19"/>
      <c r="G40" s="58"/>
      <c r="H40" s="61">
        <f t="shared" si="0"/>
        <v>0</v>
      </c>
    </row>
    <row r="41" spans="1:8" x14ac:dyDescent="0.2">
      <c r="A41" s="17"/>
      <c r="B41" s="16"/>
      <c r="C41" s="15"/>
      <c r="D41" s="19"/>
      <c r="E41" s="19"/>
      <c r="F41" s="19"/>
      <c r="G41" s="58"/>
      <c r="H41" s="61">
        <f t="shared" si="0"/>
        <v>0</v>
      </c>
    </row>
    <row r="42" spans="1:8" x14ac:dyDescent="0.2">
      <c r="A42" s="17"/>
      <c r="B42" s="16"/>
      <c r="C42" s="15"/>
      <c r="D42" s="19"/>
      <c r="E42" s="19"/>
      <c r="F42" s="19"/>
      <c r="G42" s="58"/>
      <c r="H42" s="61">
        <f t="shared" si="0"/>
        <v>0</v>
      </c>
    </row>
    <row r="43" spans="1:8" x14ac:dyDescent="0.2">
      <c r="A43" s="17"/>
      <c r="B43" s="16"/>
      <c r="C43" s="15"/>
      <c r="D43" s="19"/>
      <c r="E43" s="19"/>
      <c r="F43" s="19"/>
      <c r="G43" s="58"/>
      <c r="H43" s="61">
        <f t="shared" si="0"/>
        <v>0</v>
      </c>
    </row>
    <row r="44" spans="1:8" x14ac:dyDescent="0.2">
      <c r="A44" s="17"/>
      <c r="B44" s="16"/>
      <c r="C44" s="15"/>
      <c r="D44" s="19"/>
      <c r="E44" s="19"/>
      <c r="F44" s="19"/>
      <c r="G44" s="58"/>
      <c r="H44" s="61">
        <f t="shared" si="0"/>
        <v>0</v>
      </c>
    </row>
    <row r="45" spans="1:8" x14ac:dyDescent="0.2">
      <c r="A45" s="17"/>
      <c r="B45" s="16"/>
      <c r="C45" s="15"/>
      <c r="D45" s="19"/>
      <c r="E45" s="19"/>
      <c r="F45" s="19"/>
      <c r="G45" s="58"/>
      <c r="H45" s="61">
        <f t="shared" si="0"/>
        <v>0</v>
      </c>
    </row>
    <row r="46" spans="1:8" x14ac:dyDescent="0.2">
      <c r="A46" s="17"/>
      <c r="B46" s="16"/>
      <c r="C46" s="15"/>
      <c r="D46" s="19"/>
      <c r="E46" s="19"/>
      <c r="F46" s="19"/>
      <c r="G46" s="58"/>
      <c r="H46" s="61">
        <f t="shared" si="0"/>
        <v>0</v>
      </c>
    </row>
    <row r="47" spans="1:8" x14ac:dyDescent="0.2">
      <c r="A47" s="17"/>
      <c r="B47" s="16"/>
      <c r="C47" s="15"/>
      <c r="D47" s="19"/>
      <c r="E47" s="19"/>
      <c r="F47" s="19"/>
      <c r="G47" s="58"/>
      <c r="H47" s="61">
        <f t="shared" si="0"/>
        <v>0</v>
      </c>
    </row>
    <row r="48" spans="1:8" x14ac:dyDescent="0.2">
      <c r="A48" s="41"/>
      <c r="B48" s="38"/>
      <c r="C48" s="39"/>
      <c r="D48" s="40"/>
      <c r="E48" s="40"/>
      <c r="F48" s="40"/>
      <c r="G48" s="59"/>
      <c r="H48" s="62">
        <f t="shared" si="0"/>
        <v>0</v>
      </c>
    </row>
  </sheetData>
  <mergeCells count="2">
    <mergeCell ref="D3:H3"/>
    <mergeCell ref="A3:B3"/>
  </mergeCells>
  <pageMargins left="0.31496062992125984" right="0.31496062992125984" top="0.74803149606299213" bottom="0.74803149606299213" header="0.31496062992125984" footer="0.31496062992125984"/>
  <pageSetup paperSize="9" scale="6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9"/>
  <sheetViews>
    <sheetView zoomScale="80" zoomScaleNormal="80" zoomScaleSheetLayoutView="80" workbookViewId="0">
      <selection activeCell="J24" sqref="J24"/>
    </sheetView>
  </sheetViews>
  <sheetFormatPr defaultColWidth="8.7109375" defaultRowHeight="12.75" x14ac:dyDescent="0.2"/>
  <cols>
    <col min="1" max="1" width="5" style="6" customWidth="1"/>
    <col min="2" max="2" width="32" style="6" customWidth="1"/>
    <col min="3" max="4" width="32.28515625" style="6" customWidth="1"/>
    <col min="5" max="5" width="21.7109375" style="6" customWidth="1"/>
    <col min="6" max="6" width="11.42578125" style="6" customWidth="1"/>
    <col min="7" max="7" width="9.7109375" style="6" customWidth="1"/>
    <col min="8" max="8" width="11.7109375" style="6" customWidth="1"/>
    <col min="9" max="9" width="8.42578125" style="6" customWidth="1"/>
    <col min="10" max="10" width="19.5703125" style="6" customWidth="1"/>
    <col min="11" max="16384" width="8.7109375" style="6"/>
  </cols>
  <sheetData>
    <row r="1" spans="1:11" ht="23.25" x14ac:dyDescent="0.35">
      <c r="A1" s="20" t="s">
        <v>113</v>
      </c>
      <c r="B1" s="10"/>
      <c r="C1" s="10"/>
    </row>
    <row r="2" spans="1:11" ht="8.25" customHeight="1" x14ac:dyDescent="0.35">
      <c r="A2" s="20"/>
      <c r="B2" s="10"/>
      <c r="C2" s="10"/>
    </row>
    <row r="3" spans="1:11" ht="13.35" customHeight="1" x14ac:dyDescent="0.2">
      <c r="A3" s="186" t="s">
        <v>114</v>
      </c>
      <c r="B3" s="186"/>
      <c r="C3" s="186"/>
      <c r="D3" s="186"/>
      <c r="E3" s="186"/>
      <c r="F3" s="186"/>
      <c r="G3" s="186"/>
      <c r="H3" s="186"/>
      <c r="I3" s="186"/>
      <c r="J3" s="186"/>
      <c r="K3" s="186"/>
    </row>
    <row r="4" spans="1:11" x14ac:dyDescent="0.2">
      <c r="B4" s="21"/>
      <c r="C4" s="21"/>
    </row>
    <row r="5" spans="1:11" ht="13.35" customHeight="1" x14ac:dyDescent="0.25">
      <c r="A5" s="72" t="s">
        <v>115</v>
      </c>
      <c r="B5" s="73"/>
      <c r="C5" s="73"/>
      <c r="D5" s="63"/>
      <c r="E5" s="63"/>
      <c r="F5" s="63"/>
      <c r="G5" s="63"/>
      <c r="H5" s="63"/>
      <c r="I5" s="63"/>
      <c r="J5" s="63"/>
    </row>
    <row r="6" spans="1:11" ht="15" x14ac:dyDescent="0.25">
      <c r="A6" s="74" t="s">
        <v>116</v>
      </c>
      <c r="B6" s="75"/>
      <c r="C6" s="75"/>
      <c r="D6" s="63"/>
      <c r="E6" s="63"/>
      <c r="F6" s="63"/>
      <c r="G6" s="63"/>
      <c r="H6" s="63"/>
      <c r="I6" s="63"/>
      <c r="J6" s="63"/>
    </row>
    <row r="7" spans="1:11" ht="12.75" customHeight="1" x14ac:dyDescent="0.2">
      <c r="A7" s="187" t="s">
        <v>75</v>
      </c>
      <c r="B7" s="185" t="s">
        <v>117</v>
      </c>
      <c r="C7" s="185" t="s">
        <v>118</v>
      </c>
      <c r="D7" s="185" t="s">
        <v>119</v>
      </c>
      <c r="E7" s="185" t="s">
        <v>120</v>
      </c>
      <c r="F7" s="183" t="s">
        <v>121</v>
      </c>
      <c r="G7" s="180" t="s">
        <v>122</v>
      </c>
      <c r="H7" s="181"/>
      <c r="I7" s="182"/>
      <c r="J7" s="183" t="s">
        <v>123</v>
      </c>
    </row>
    <row r="8" spans="1:11" s="23" customFormat="1" ht="25.5" x14ac:dyDescent="0.2">
      <c r="A8" s="187"/>
      <c r="B8" s="185"/>
      <c r="C8" s="185"/>
      <c r="D8" s="185"/>
      <c r="E8" s="185"/>
      <c r="F8" s="184"/>
      <c r="G8" s="76" t="s">
        <v>124</v>
      </c>
      <c r="H8" s="76" t="s">
        <v>125</v>
      </c>
      <c r="I8" s="76" t="s">
        <v>126</v>
      </c>
      <c r="J8" s="184"/>
    </row>
    <row r="9" spans="1:11" x14ac:dyDescent="0.2">
      <c r="A9" s="71"/>
      <c r="B9" s="44"/>
      <c r="C9" s="44"/>
      <c r="D9" s="44"/>
      <c r="E9" s="44"/>
      <c r="F9" s="44"/>
      <c r="G9" s="44"/>
      <c r="H9" s="44"/>
      <c r="I9" s="77">
        <f t="shared" ref="I9:I13" si="0">G9+H9</f>
        <v>0</v>
      </c>
      <c r="J9" s="77">
        <f>(F9)*I9</f>
        <v>0</v>
      </c>
    </row>
    <row r="10" spans="1:11" x14ac:dyDescent="0.2">
      <c r="A10" s="71"/>
      <c r="B10" s="46"/>
      <c r="C10" s="46"/>
      <c r="D10" s="46"/>
      <c r="E10" s="46"/>
      <c r="F10" s="46"/>
      <c r="G10" s="46"/>
      <c r="H10" s="46"/>
      <c r="I10" s="77">
        <f t="shared" si="0"/>
        <v>0</v>
      </c>
      <c r="J10" s="77">
        <f t="shared" ref="J10:J13" si="1">(F10)*I10</f>
        <v>0</v>
      </c>
    </row>
    <row r="11" spans="1:11" x14ac:dyDescent="0.2">
      <c r="A11" s="71"/>
      <c r="B11" s="46"/>
      <c r="C11" s="46"/>
      <c r="D11" s="46"/>
      <c r="E11" s="46"/>
      <c r="F11" s="46"/>
      <c r="G11" s="46"/>
      <c r="H11" s="46"/>
      <c r="I11" s="77">
        <f>G11+H11</f>
        <v>0</v>
      </c>
      <c r="J11" s="77">
        <f>(F11)*I11</f>
        <v>0</v>
      </c>
    </row>
    <row r="12" spans="1:11" x14ac:dyDescent="0.2">
      <c r="A12" s="71"/>
      <c r="B12" s="46"/>
      <c r="C12" s="46"/>
      <c r="D12" s="46"/>
      <c r="E12" s="46"/>
      <c r="F12" s="46"/>
      <c r="G12" s="46"/>
      <c r="H12" s="46"/>
      <c r="I12" s="77">
        <f t="shared" si="0"/>
        <v>0</v>
      </c>
      <c r="J12" s="77">
        <f t="shared" si="1"/>
        <v>0</v>
      </c>
    </row>
    <row r="13" spans="1:11" x14ac:dyDescent="0.2">
      <c r="A13" s="71"/>
      <c r="B13" s="46"/>
      <c r="C13" s="46"/>
      <c r="D13" s="46"/>
      <c r="E13" s="46"/>
      <c r="F13" s="46"/>
      <c r="G13" s="46"/>
      <c r="H13" s="46"/>
      <c r="I13" s="77">
        <f t="shared" si="0"/>
        <v>0</v>
      </c>
      <c r="J13" s="77">
        <f t="shared" si="1"/>
        <v>0</v>
      </c>
    </row>
    <row r="14" spans="1:11" x14ac:dyDescent="0.2">
      <c r="A14" s="63"/>
      <c r="B14" s="70"/>
      <c r="C14" s="70"/>
      <c r="D14" s="70"/>
      <c r="E14" s="70"/>
      <c r="F14" s="70"/>
      <c r="G14" s="78">
        <f>SUM(G9:G13)</f>
        <v>0</v>
      </c>
      <c r="H14" s="78">
        <f>SUM(H9:H13)</f>
        <v>0</v>
      </c>
      <c r="I14" s="78">
        <f>SUM(I9:I13)</f>
        <v>0</v>
      </c>
      <c r="J14" s="79">
        <f>SUM(J9:J13)</f>
        <v>0</v>
      </c>
    </row>
    <row r="15" spans="1:11" ht="13.35" customHeight="1" x14ac:dyDescent="0.2">
      <c r="B15" s="24"/>
      <c r="D15" s="24"/>
      <c r="E15" s="24"/>
      <c r="F15" s="24"/>
      <c r="G15" s="25"/>
      <c r="H15" s="25"/>
      <c r="I15" s="24"/>
      <c r="J15" s="24"/>
    </row>
    <row r="16" spans="1:11" ht="15.75" x14ac:dyDescent="0.25">
      <c r="A16" s="28" t="s">
        <v>127</v>
      </c>
      <c r="B16" s="28"/>
      <c r="C16" s="28"/>
      <c r="D16" s="10"/>
      <c r="E16" s="24"/>
      <c r="F16" s="24"/>
      <c r="G16" s="24"/>
      <c r="H16" s="24"/>
      <c r="I16" s="24"/>
    </row>
    <row r="17" spans="1:13" ht="15.75" x14ac:dyDescent="0.25">
      <c r="A17" s="69" t="s">
        <v>116</v>
      </c>
      <c r="B17" s="50"/>
      <c r="C17" s="50"/>
      <c r="D17" s="10"/>
      <c r="E17" s="24"/>
      <c r="F17" s="24"/>
      <c r="G17" s="24"/>
      <c r="H17" s="24"/>
      <c r="I17" s="24"/>
    </row>
    <row r="18" spans="1:13" ht="12.75" customHeight="1" x14ac:dyDescent="0.2">
      <c r="A18" s="188" t="s">
        <v>75</v>
      </c>
      <c r="B18" s="174" t="s">
        <v>117</v>
      </c>
      <c r="C18" s="174" t="s">
        <v>118</v>
      </c>
      <c r="D18" s="174" t="s">
        <v>119</v>
      </c>
      <c r="E18" s="174" t="s">
        <v>120</v>
      </c>
      <c r="F18" s="178" t="s">
        <v>121</v>
      </c>
      <c r="G18" s="175" t="s">
        <v>122</v>
      </c>
      <c r="H18" s="176"/>
      <c r="I18" s="177"/>
      <c r="J18" s="178" t="s">
        <v>123</v>
      </c>
    </row>
    <row r="19" spans="1:13" ht="25.5" x14ac:dyDescent="0.2">
      <c r="A19" s="188"/>
      <c r="B19" s="174"/>
      <c r="C19" s="174"/>
      <c r="D19" s="174"/>
      <c r="E19" s="174"/>
      <c r="F19" s="179"/>
      <c r="G19" s="22" t="s">
        <v>124</v>
      </c>
      <c r="H19" s="22" t="s">
        <v>125</v>
      </c>
      <c r="I19" s="22" t="s">
        <v>126</v>
      </c>
      <c r="J19" s="179"/>
      <c r="K19" s="24"/>
      <c r="L19" s="25"/>
      <c r="M19" s="25"/>
    </row>
    <row r="20" spans="1:13" x14ac:dyDescent="0.2">
      <c r="A20" s="51"/>
      <c r="B20" s="43"/>
      <c r="C20" s="44"/>
      <c r="D20" s="44"/>
      <c r="E20" s="44"/>
      <c r="F20" s="44"/>
      <c r="G20" s="44"/>
      <c r="H20" s="44"/>
      <c r="I20" s="52">
        <f t="shared" ref="I20:I27" si="2">G20+H20</f>
        <v>0</v>
      </c>
      <c r="J20" s="52">
        <f>(F20)*I20</f>
        <v>0</v>
      </c>
    </row>
    <row r="21" spans="1:13" x14ac:dyDescent="0.2">
      <c r="A21" s="51"/>
      <c r="B21" s="45"/>
      <c r="C21" s="46"/>
      <c r="D21" s="46"/>
      <c r="E21" s="46"/>
      <c r="F21" s="46"/>
      <c r="G21" s="46"/>
      <c r="H21" s="46"/>
      <c r="I21" s="52">
        <f t="shared" si="2"/>
        <v>0</v>
      </c>
      <c r="J21" s="52">
        <f t="shared" ref="J21:J27" si="3">(F21)*I21</f>
        <v>0</v>
      </c>
    </row>
    <row r="22" spans="1:13" x14ac:dyDescent="0.2">
      <c r="A22" s="51"/>
      <c r="B22" s="45"/>
      <c r="C22" s="47"/>
      <c r="D22" s="47"/>
      <c r="E22" s="47"/>
      <c r="F22" s="46"/>
      <c r="G22" s="46"/>
      <c r="H22" s="46"/>
      <c r="I22" s="52">
        <f t="shared" si="2"/>
        <v>0</v>
      </c>
      <c r="J22" s="52">
        <f t="shared" si="3"/>
        <v>0</v>
      </c>
    </row>
    <row r="23" spans="1:13" x14ac:dyDescent="0.2">
      <c r="A23" s="51"/>
      <c r="B23" s="45"/>
      <c r="C23" s="46"/>
      <c r="D23" s="46"/>
      <c r="E23" s="46"/>
      <c r="F23" s="46"/>
      <c r="G23" s="46"/>
      <c r="H23" s="46"/>
      <c r="I23" s="52">
        <f>G23+H23</f>
        <v>0</v>
      </c>
      <c r="J23" s="52">
        <f t="shared" si="3"/>
        <v>0</v>
      </c>
    </row>
    <row r="24" spans="1:13" x14ac:dyDescent="0.2">
      <c r="A24" s="51"/>
      <c r="B24" s="45"/>
      <c r="C24" s="46"/>
      <c r="D24" s="46"/>
      <c r="E24" s="46"/>
      <c r="F24" s="46"/>
      <c r="G24" s="46"/>
      <c r="H24" s="46"/>
      <c r="I24" s="52">
        <f t="shared" si="2"/>
        <v>0</v>
      </c>
      <c r="J24" s="52">
        <f>(F24)*I24</f>
        <v>0</v>
      </c>
    </row>
    <row r="25" spans="1:13" ht="13.35" customHeight="1" x14ac:dyDescent="0.2">
      <c r="A25" s="51"/>
      <c r="B25" s="45"/>
      <c r="C25" s="46"/>
      <c r="D25" s="46"/>
      <c r="E25" s="46"/>
      <c r="F25" s="46"/>
      <c r="G25" s="46"/>
      <c r="H25" s="46"/>
      <c r="I25" s="52">
        <f>G25+H25</f>
        <v>0</v>
      </c>
      <c r="J25" s="52">
        <f t="shared" si="3"/>
        <v>0</v>
      </c>
    </row>
    <row r="26" spans="1:13" ht="13.35" customHeight="1" x14ac:dyDescent="0.2">
      <c r="A26" s="51"/>
      <c r="B26" s="45"/>
      <c r="C26" s="46"/>
      <c r="D26" s="46"/>
      <c r="E26" s="46"/>
      <c r="F26" s="46"/>
      <c r="G26" s="46"/>
      <c r="H26" s="46"/>
      <c r="I26" s="52">
        <f t="shared" si="2"/>
        <v>0</v>
      </c>
      <c r="J26" s="52">
        <f t="shared" si="3"/>
        <v>0</v>
      </c>
    </row>
    <row r="27" spans="1:13" x14ac:dyDescent="0.2">
      <c r="A27" s="51"/>
      <c r="B27" s="46"/>
      <c r="C27" s="46"/>
      <c r="D27" s="46"/>
      <c r="E27" s="46"/>
      <c r="F27" s="46"/>
      <c r="G27" s="46"/>
      <c r="H27" s="46"/>
      <c r="I27" s="52">
        <f t="shared" si="2"/>
        <v>0</v>
      </c>
      <c r="J27" s="52">
        <f t="shared" si="3"/>
        <v>0</v>
      </c>
    </row>
    <row r="28" spans="1:13" x14ac:dyDescent="0.2">
      <c r="B28" s="24"/>
      <c r="C28" s="24"/>
      <c r="D28" s="24"/>
      <c r="E28" s="24"/>
      <c r="F28" s="26"/>
      <c r="G28" s="53">
        <f>SUM(G20:G27)</f>
        <v>0</v>
      </c>
      <c r="H28" s="53">
        <f>SUM(H20:H27)</f>
        <v>0</v>
      </c>
      <c r="I28" s="53">
        <f>SUM(I20:I27)</f>
        <v>0</v>
      </c>
      <c r="J28" s="54">
        <f>SUM(J20:J27)</f>
        <v>0</v>
      </c>
    </row>
    <row r="29" spans="1:13" x14ac:dyDescent="0.2">
      <c r="B29" s="24"/>
      <c r="C29" s="24"/>
      <c r="D29" s="24"/>
      <c r="E29" s="24"/>
      <c r="F29" s="24"/>
      <c r="G29" s="25"/>
      <c r="H29" s="25"/>
      <c r="I29" s="27"/>
      <c r="J29" s="27"/>
    </row>
    <row r="30" spans="1:13" ht="15.75" x14ac:dyDescent="0.25">
      <c r="A30" s="28" t="s">
        <v>128</v>
      </c>
      <c r="B30" s="29"/>
      <c r="C30" s="28"/>
      <c r="D30" s="10"/>
      <c r="E30" s="24"/>
      <c r="F30" s="24"/>
      <c r="G30" s="24"/>
      <c r="H30" s="24"/>
      <c r="I30" s="24"/>
    </row>
    <row r="31" spans="1:13" ht="15.75" x14ac:dyDescent="0.25">
      <c r="A31" s="69" t="s">
        <v>116</v>
      </c>
      <c r="B31" s="48"/>
      <c r="C31" s="48"/>
      <c r="D31" s="10"/>
      <c r="E31" s="24"/>
      <c r="F31" s="24"/>
      <c r="G31" s="24"/>
      <c r="H31" s="24"/>
      <c r="I31" s="24"/>
    </row>
    <row r="32" spans="1:13" ht="12.75" customHeight="1" x14ac:dyDescent="0.2">
      <c r="A32" s="188" t="s">
        <v>75</v>
      </c>
      <c r="B32" s="174" t="s">
        <v>117</v>
      </c>
      <c r="C32" s="174" t="s">
        <v>118</v>
      </c>
      <c r="D32" s="174" t="s">
        <v>119</v>
      </c>
      <c r="E32" s="174" t="s">
        <v>120</v>
      </c>
      <c r="F32" s="178" t="s">
        <v>121</v>
      </c>
      <c r="G32" s="175" t="s">
        <v>122</v>
      </c>
      <c r="H32" s="176"/>
      <c r="I32" s="177"/>
      <c r="J32" s="178" t="s">
        <v>123</v>
      </c>
    </row>
    <row r="33" spans="1:10" ht="25.5" x14ac:dyDescent="0.2">
      <c r="A33" s="188"/>
      <c r="B33" s="174"/>
      <c r="C33" s="174"/>
      <c r="D33" s="174"/>
      <c r="E33" s="174"/>
      <c r="F33" s="179"/>
      <c r="G33" s="22" t="s">
        <v>124</v>
      </c>
      <c r="H33" s="22" t="s">
        <v>125</v>
      </c>
      <c r="I33" s="22" t="s">
        <v>126</v>
      </c>
      <c r="J33" s="179"/>
    </row>
    <row r="34" spans="1:10" x14ac:dyDescent="0.2">
      <c r="A34" s="51"/>
      <c r="B34" s="43"/>
      <c r="C34" s="44"/>
      <c r="D34" s="44"/>
      <c r="E34" s="44"/>
      <c r="F34" s="44"/>
      <c r="G34" s="44"/>
      <c r="H34" s="44"/>
      <c r="I34" s="52">
        <f t="shared" ref="I34:I41" si="4">G34+H34</f>
        <v>0</v>
      </c>
      <c r="J34" s="52">
        <f>(F34)*I34</f>
        <v>0</v>
      </c>
    </row>
    <row r="35" spans="1:10" ht="12.75" customHeight="1" x14ac:dyDescent="0.2">
      <c r="A35" s="51"/>
      <c r="B35" s="45"/>
      <c r="C35" s="46"/>
      <c r="D35" s="46"/>
      <c r="E35" s="46"/>
      <c r="F35" s="46"/>
      <c r="G35" s="46"/>
      <c r="H35" s="46"/>
      <c r="I35" s="52">
        <f t="shared" si="4"/>
        <v>0</v>
      </c>
      <c r="J35" s="52">
        <f t="shared" ref="J35:J41" si="5">(F35)*I35</f>
        <v>0</v>
      </c>
    </row>
    <row r="36" spans="1:10" ht="13.35" customHeight="1" x14ac:dyDescent="0.2">
      <c r="A36" s="51"/>
      <c r="B36" s="45"/>
      <c r="C36" s="47"/>
      <c r="D36" s="47"/>
      <c r="E36" s="47"/>
      <c r="F36" s="46"/>
      <c r="G36" s="46"/>
      <c r="H36" s="46"/>
      <c r="I36" s="52">
        <f t="shared" si="4"/>
        <v>0</v>
      </c>
      <c r="J36" s="52">
        <f t="shared" si="5"/>
        <v>0</v>
      </c>
    </row>
    <row r="37" spans="1:10" x14ac:dyDescent="0.2">
      <c r="A37" s="51"/>
      <c r="B37" s="45"/>
      <c r="C37" s="46"/>
      <c r="D37" s="46"/>
      <c r="E37" s="46"/>
      <c r="F37" s="46"/>
      <c r="G37" s="46"/>
      <c r="H37" s="46"/>
      <c r="I37" s="52">
        <f>G37+H37</f>
        <v>0</v>
      </c>
      <c r="J37" s="52">
        <f t="shared" si="5"/>
        <v>0</v>
      </c>
    </row>
    <row r="38" spans="1:10" x14ac:dyDescent="0.2">
      <c r="A38" s="51"/>
      <c r="B38" s="45"/>
      <c r="C38" s="46"/>
      <c r="D38" s="46"/>
      <c r="E38" s="46"/>
      <c r="F38" s="46"/>
      <c r="G38" s="46"/>
      <c r="H38" s="46"/>
      <c r="I38" s="52">
        <f t="shared" si="4"/>
        <v>0</v>
      </c>
      <c r="J38" s="52">
        <f>(F38)*I38</f>
        <v>0</v>
      </c>
    </row>
    <row r="39" spans="1:10" x14ac:dyDescent="0.2">
      <c r="A39" s="51"/>
      <c r="B39" s="45"/>
      <c r="C39" s="46"/>
      <c r="D39" s="46"/>
      <c r="E39" s="46"/>
      <c r="F39" s="46"/>
      <c r="G39" s="46"/>
      <c r="H39" s="46"/>
      <c r="I39" s="52">
        <f t="shared" si="4"/>
        <v>0</v>
      </c>
      <c r="J39" s="52">
        <f t="shared" si="5"/>
        <v>0</v>
      </c>
    </row>
    <row r="40" spans="1:10" x14ac:dyDescent="0.2">
      <c r="A40" s="51"/>
      <c r="B40" s="45"/>
      <c r="C40" s="46"/>
      <c r="D40" s="46"/>
      <c r="E40" s="46"/>
      <c r="F40" s="46"/>
      <c r="G40" s="46"/>
      <c r="H40" s="46"/>
      <c r="I40" s="52">
        <f t="shared" si="4"/>
        <v>0</v>
      </c>
      <c r="J40" s="52">
        <f t="shared" si="5"/>
        <v>0</v>
      </c>
    </row>
    <row r="41" spans="1:10" x14ac:dyDescent="0.2">
      <c r="A41" s="51"/>
      <c r="B41" s="46"/>
      <c r="C41" s="46"/>
      <c r="D41" s="46"/>
      <c r="E41" s="46"/>
      <c r="F41" s="46"/>
      <c r="G41" s="46"/>
      <c r="H41" s="46"/>
      <c r="I41" s="52">
        <f t="shared" si="4"/>
        <v>0</v>
      </c>
      <c r="J41" s="52">
        <f t="shared" si="5"/>
        <v>0</v>
      </c>
    </row>
    <row r="42" spans="1:10" x14ac:dyDescent="0.2">
      <c r="B42" s="24"/>
      <c r="C42" s="24"/>
      <c r="D42" s="24"/>
      <c r="E42" s="24"/>
      <c r="F42" s="26"/>
      <c r="G42" s="53">
        <f t="shared" ref="G42:H42" si="6">SUM(G34:G41)</f>
        <v>0</v>
      </c>
      <c r="H42" s="53">
        <f t="shared" si="6"/>
        <v>0</v>
      </c>
      <c r="I42" s="53">
        <f>SUM(I34:I41)</f>
        <v>0</v>
      </c>
      <c r="J42" s="54">
        <f>SUM(J34:J41)</f>
        <v>0</v>
      </c>
    </row>
    <row r="44" spans="1:10" x14ac:dyDescent="0.2">
      <c r="F44" s="34" t="s">
        <v>40</v>
      </c>
      <c r="G44" s="55">
        <f>G14+G28+G42</f>
        <v>0</v>
      </c>
      <c r="H44" s="55">
        <f>H14+H28+H42</f>
        <v>0</v>
      </c>
      <c r="I44" s="55">
        <f>I14+I28+I42</f>
        <v>0</v>
      </c>
      <c r="J44" s="55">
        <f>J14+J28+J42</f>
        <v>0</v>
      </c>
    </row>
    <row r="49" ht="12.75" customHeight="1" x14ac:dyDescent="0.2"/>
  </sheetData>
  <sheetProtection formatCells="0" formatColumns="0" formatRows="0" insertColumns="0" insertRows="0" insertHyperlinks="0" deleteColumns="0" deleteRows="0"/>
  <mergeCells count="25">
    <mergeCell ref="G7:I7"/>
    <mergeCell ref="J7:J8"/>
    <mergeCell ref="C7:C8"/>
    <mergeCell ref="A3:K3"/>
    <mergeCell ref="D32:D33"/>
    <mergeCell ref="B7:B8"/>
    <mergeCell ref="D7:D8"/>
    <mergeCell ref="E7:E8"/>
    <mergeCell ref="F7:F8"/>
    <mergeCell ref="A7:A8"/>
    <mergeCell ref="A18:A19"/>
    <mergeCell ref="A32:A33"/>
    <mergeCell ref="J18:J19"/>
    <mergeCell ref="J32:J33"/>
    <mergeCell ref="F32:F33"/>
    <mergeCell ref="G32:I32"/>
    <mergeCell ref="C32:C33"/>
    <mergeCell ref="E32:E33"/>
    <mergeCell ref="B32:B33"/>
    <mergeCell ref="D18:D19"/>
    <mergeCell ref="G18:I18"/>
    <mergeCell ref="F18:F19"/>
    <mergeCell ref="B18:B19"/>
    <mergeCell ref="C18:C19"/>
    <mergeCell ref="E18:E19"/>
  </mergeCells>
  <phoneticPr fontId="0" type="noConversion"/>
  <printOptions horizontalCentered="1"/>
  <pageMargins left="0.31496062992125984" right="0.31496062992125984" top="0.55118110236220474" bottom="0.55118110236220474" header="0.31496062992125984" footer="0.31496062992125984"/>
  <pageSetup paperSize="77" scale="74"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zoomScale="80" zoomScaleNormal="80" zoomScaleSheetLayoutView="106" workbookViewId="0">
      <selection activeCell="F32" sqref="F32"/>
    </sheetView>
  </sheetViews>
  <sheetFormatPr defaultColWidth="9.28515625" defaultRowHeight="12.75" x14ac:dyDescent="0.2"/>
  <cols>
    <col min="1" max="1" width="5.5703125" style="24" customWidth="1"/>
    <col min="2" max="2" width="61.28515625" style="24" customWidth="1"/>
    <col min="3" max="3" width="18.5703125" style="24" bestFit="1" customWidth="1"/>
    <col min="4" max="4" width="14.42578125" style="24" bestFit="1" customWidth="1"/>
    <col min="5" max="5" width="5" style="24" customWidth="1"/>
    <col min="6" max="6" width="20" style="24" customWidth="1"/>
    <col min="7" max="7" width="15.85546875" style="24" customWidth="1"/>
    <col min="8" max="8" width="15.5703125" style="24" customWidth="1"/>
    <col min="9" max="10" width="13.42578125" style="24" customWidth="1"/>
    <col min="11" max="11" width="14" style="24" customWidth="1"/>
    <col min="12" max="12" width="15.5703125" style="24" customWidth="1"/>
    <col min="13" max="13" width="6.42578125" style="24" customWidth="1"/>
    <col min="14" max="14" width="12.5703125" style="24" bestFit="1" customWidth="1"/>
    <col min="15" max="15" width="12" style="24" customWidth="1"/>
    <col min="16" max="16384" width="9.28515625" style="24"/>
  </cols>
  <sheetData>
    <row r="1" spans="1:6" ht="23.25" x14ac:dyDescent="0.35">
      <c r="A1" s="20" t="s">
        <v>132</v>
      </c>
      <c r="B1" s="85"/>
      <c r="C1" s="85"/>
      <c r="D1" s="85"/>
    </row>
    <row r="2" spans="1:6" ht="18.75" customHeight="1" x14ac:dyDescent="0.3">
      <c r="B2" s="86"/>
      <c r="C2" s="86"/>
      <c r="D2" s="86"/>
      <c r="E2" s="86"/>
      <c r="F2" s="86"/>
    </row>
    <row r="3" spans="1:6" ht="21" x14ac:dyDescent="0.35">
      <c r="A3" s="87" t="s">
        <v>133</v>
      </c>
      <c r="B3" s="88"/>
      <c r="C3" s="88"/>
      <c r="D3" s="88"/>
      <c r="E3" s="88"/>
      <c r="F3" s="88"/>
    </row>
    <row r="4" spans="1:6" x14ac:dyDescent="0.2">
      <c r="B4" s="88"/>
      <c r="C4" s="88"/>
      <c r="D4" s="88"/>
      <c r="E4" s="88"/>
      <c r="F4" s="88"/>
    </row>
    <row r="5" spans="1:6" ht="36.6" customHeight="1" x14ac:dyDescent="0.2">
      <c r="A5" s="89" t="s">
        <v>131</v>
      </c>
      <c r="B5" s="89" t="s">
        <v>41</v>
      </c>
      <c r="C5" s="89" t="s">
        <v>129</v>
      </c>
      <c r="D5" s="89" t="s">
        <v>130</v>
      </c>
    </row>
    <row r="6" spans="1:6" x14ac:dyDescent="0.2">
      <c r="A6" s="90" t="s">
        <v>42</v>
      </c>
      <c r="B6" s="91" t="s">
        <v>78</v>
      </c>
      <c r="C6" s="92">
        <f>'1. Budget'!C22</f>
        <v>0</v>
      </c>
      <c r="D6" s="93" t="e">
        <f>C6/$C$20</f>
        <v>#DIV/0!</v>
      </c>
    </row>
    <row r="7" spans="1:6" x14ac:dyDescent="0.2">
      <c r="A7" s="90" t="s">
        <v>42</v>
      </c>
      <c r="B7" s="91" t="s">
        <v>79</v>
      </c>
      <c r="C7" s="92">
        <f>'1. Budget'!C30</f>
        <v>0</v>
      </c>
      <c r="D7" s="93" t="e">
        <f t="shared" ref="D7:D20" si="0">C7/$C$20</f>
        <v>#DIV/0!</v>
      </c>
    </row>
    <row r="8" spans="1:6" x14ac:dyDescent="0.2">
      <c r="A8" s="90" t="s">
        <v>42</v>
      </c>
      <c r="B8" s="91" t="s">
        <v>80</v>
      </c>
      <c r="C8" s="92">
        <f>'1. Budget'!C38</f>
        <v>0</v>
      </c>
      <c r="D8" s="93" t="e">
        <f t="shared" si="0"/>
        <v>#DIV/0!</v>
      </c>
    </row>
    <row r="9" spans="1:6" x14ac:dyDescent="0.2">
      <c r="A9" s="90" t="s">
        <v>42</v>
      </c>
      <c r="B9" s="91" t="s">
        <v>81</v>
      </c>
      <c r="C9" s="92">
        <f>'1. Budget'!C46</f>
        <v>0</v>
      </c>
      <c r="D9" s="93" t="e">
        <f t="shared" si="0"/>
        <v>#DIV/0!</v>
      </c>
    </row>
    <row r="10" spans="1:6" x14ac:dyDescent="0.2">
      <c r="A10" s="90" t="s">
        <v>43</v>
      </c>
      <c r="B10" s="91" t="s">
        <v>82</v>
      </c>
      <c r="C10" s="92">
        <f>'1. Budget'!C54</f>
        <v>0</v>
      </c>
      <c r="D10" s="93" t="e">
        <f t="shared" si="0"/>
        <v>#DIV/0!</v>
      </c>
    </row>
    <row r="11" spans="1:6" x14ac:dyDescent="0.2">
      <c r="A11" s="90" t="s">
        <v>44</v>
      </c>
      <c r="B11" s="91" t="s">
        <v>83</v>
      </c>
      <c r="C11" s="92">
        <f>'1. Budget'!C62</f>
        <v>0</v>
      </c>
      <c r="D11" s="93" t="e">
        <f t="shared" si="0"/>
        <v>#DIV/0!</v>
      </c>
    </row>
    <row r="12" spans="1:6" x14ac:dyDescent="0.2">
      <c r="A12" s="90" t="s">
        <v>43</v>
      </c>
      <c r="B12" s="91" t="s">
        <v>84</v>
      </c>
      <c r="C12" s="92">
        <f>'1. Budget'!C70</f>
        <v>0</v>
      </c>
      <c r="D12" s="93" t="e">
        <f t="shared" si="0"/>
        <v>#DIV/0!</v>
      </c>
    </row>
    <row r="13" spans="1:6" x14ac:dyDescent="0.2">
      <c r="A13" s="94"/>
      <c r="B13" s="95" t="s">
        <v>136</v>
      </c>
      <c r="C13" s="96">
        <f>'1. Budget'!C72</f>
        <v>0</v>
      </c>
      <c r="D13" s="97" t="e">
        <f t="shared" si="0"/>
        <v>#DIV/0!</v>
      </c>
    </row>
    <row r="14" spans="1:6" x14ac:dyDescent="0.2">
      <c r="A14" s="90" t="s">
        <v>45</v>
      </c>
      <c r="B14" s="91" t="s">
        <v>137</v>
      </c>
      <c r="C14" s="98">
        <f>'1. Budget'!C81</f>
        <v>0</v>
      </c>
      <c r="D14" s="93" t="e">
        <f t="shared" si="0"/>
        <v>#DIV/0!</v>
      </c>
    </row>
    <row r="15" spans="1:6" s="88" customFormat="1" x14ac:dyDescent="0.2">
      <c r="A15" s="94"/>
      <c r="B15" s="95" t="s">
        <v>108</v>
      </c>
      <c r="C15" s="99">
        <f>'1. Budget'!C83</f>
        <v>0</v>
      </c>
      <c r="D15" s="100" t="e">
        <f t="shared" si="0"/>
        <v>#DIV/0!</v>
      </c>
    </row>
    <row r="16" spans="1:6" s="88" customFormat="1" x14ac:dyDescent="0.2">
      <c r="A16" s="101" t="s">
        <v>46</v>
      </c>
      <c r="B16" s="102" t="s">
        <v>152</v>
      </c>
      <c r="C16" s="103">
        <f>'1. Budget'!C89</f>
        <v>0</v>
      </c>
      <c r="D16" s="104" t="e">
        <f t="shared" si="0"/>
        <v>#DIV/0!</v>
      </c>
    </row>
    <row r="17" spans="1:5" x14ac:dyDescent="0.2">
      <c r="A17" s="90" t="s">
        <v>47</v>
      </c>
      <c r="B17" s="102" t="s">
        <v>90</v>
      </c>
      <c r="C17" s="92">
        <f>'1. Budget'!C92</f>
        <v>0</v>
      </c>
      <c r="D17" s="93" t="e">
        <f t="shared" si="0"/>
        <v>#DIV/0!</v>
      </c>
    </row>
    <row r="18" spans="1:5" s="88" customFormat="1" x14ac:dyDescent="0.2">
      <c r="A18" s="94"/>
      <c r="B18" s="95" t="s">
        <v>109</v>
      </c>
      <c r="C18" s="99">
        <f>'1. Budget'!C97</f>
        <v>0</v>
      </c>
      <c r="D18" s="100" t="e">
        <f t="shared" si="0"/>
        <v>#DIV/0!</v>
      </c>
    </row>
    <row r="19" spans="1:5" s="88" customFormat="1" x14ac:dyDescent="0.2">
      <c r="A19" s="90" t="s">
        <v>48</v>
      </c>
      <c r="B19" s="102" t="s">
        <v>138</v>
      </c>
      <c r="C19" s="105">
        <f>'1. Budget'!C102</f>
        <v>0</v>
      </c>
      <c r="D19" s="93" t="e">
        <f t="shared" si="0"/>
        <v>#DIV/0!</v>
      </c>
    </row>
    <row r="20" spans="1:5" s="88" customFormat="1" x14ac:dyDescent="0.2">
      <c r="A20" s="94"/>
      <c r="B20" s="95" t="s">
        <v>139</v>
      </c>
      <c r="C20" s="99">
        <f>'1. Budget'!C104</f>
        <v>0</v>
      </c>
      <c r="D20" s="100" t="e">
        <f t="shared" si="0"/>
        <v>#DIV/0!</v>
      </c>
    </row>
    <row r="22" spans="1:5" ht="14.65" customHeight="1" x14ac:dyDescent="0.2">
      <c r="B22" s="189" t="s">
        <v>140</v>
      </c>
      <c r="C22" s="190"/>
      <c r="D22" s="106"/>
      <c r="E22" s="106"/>
    </row>
    <row r="23" spans="1:5" x14ac:dyDescent="0.2">
      <c r="B23" s="107" t="s">
        <v>134</v>
      </c>
      <c r="C23" s="108">
        <f>0.02*C13</f>
        <v>0</v>
      </c>
      <c r="D23" s="106"/>
      <c r="E23" s="106"/>
    </row>
    <row r="24" spans="1:5" x14ac:dyDescent="0.2">
      <c r="B24" s="107" t="s">
        <v>154</v>
      </c>
      <c r="C24" s="109">
        <f>0.06*C15</f>
        <v>0</v>
      </c>
      <c r="D24" s="106"/>
      <c r="E24" s="106"/>
    </row>
    <row r="25" spans="1:5" x14ac:dyDescent="0.2">
      <c r="B25" s="107" t="s">
        <v>155</v>
      </c>
      <c r="C25" s="110">
        <f>0.1*C15</f>
        <v>0</v>
      </c>
      <c r="D25" s="106"/>
      <c r="E25" s="106"/>
    </row>
    <row r="26" spans="1:5" x14ac:dyDescent="0.2">
      <c r="B26" s="111" t="s">
        <v>135</v>
      </c>
      <c r="C26" s="112">
        <f>0.07*C18</f>
        <v>0</v>
      </c>
      <c r="D26" s="113"/>
      <c r="E26" s="113"/>
    </row>
    <row r="27" spans="1:5" x14ac:dyDescent="0.2">
      <c r="B27" s="113"/>
      <c r="C27" s="113"/>
      <c r="D27" s="113"/>
      <c r="E27" s="113"/>
    </row>
    <row r="28" spans="1:5" x14ac:dyDescent="0.2">
      <c r="B28" s="113"/>
      <c r="C28" s="113"/>
      <c r="D28" s="113"/>
      <c r="E28" s="113"/>
    </row>
    <row r="29" spans="1:5" x14ac:dyDescent="0.2">
      <c r="B29" s="191"/>
      <c r="C29" s="191"/>
      <c r="D29" s="192"/>
      <c r="E29" s="193"/>
    </row>
    <row r="30" spans="1:5" x14ac:dyDescent="0.2">
      <c r="B30" s="194"/>
      <c r="C30" s="195"/>
      <c r="D30" s="196"/>
      <c r="E30" s="193"/>
    </row>
    <row r="31" spans="1:5" x14ac:dyDescent="0.2">
      <c r="B31" s="194"/>
      <c r="C31" s="195"/>
      <c r="D31" s="196"/>
      <c r="E31" s="193"/>
    </row>
    <row r="32" spans="1:5" x14ac:dyDescent="0.2">
      <c r="B32" s="194"/>
      <c r="C32" s="195"/>
      <c r="D32" s="196"/>
      <c r="E32" s="193"/>
    </row>
    <row r="33" spans="2:10" x14ac:dyDescent="0.2">
      <c r="B33" s="197"/>
      <c r="C33" s="195"/>
      <c r="D33" s="196"/>
      <c r="E33" s="193"/>
    </row>
    <row r="34" spans="2:10" x14ac:dyDescent="0.2">
      <c r="B34" s="198"/>
      <c r="C34" s="198"/>
      <c r="D34" s="193"/>
      <c r="E34" s="193"/>
      <c r="F34" s="113"/>
    </row>
    <row r="35" spans="2:10" ht="14.1" customHeight="1" x14ac:dyDescent="0.25">
      <c r="J35" s="114"/>
    </row>
    <row r="38" spans="2:10" x14ac:dyDescent="0.2">
      <c r="F38" s="6"/>
    </row>
  </sheetData>
  <sheetProtection algorithmName="SHA-512" hashValue="oQ21patSWYed2AftcREnMoFr+ZAVvQnNYCUdSIBnGCuZ3l+4F8GqNSNl7HzFnHg8TLfHf1GsWidZ97Kmj201IA==" saltValue="sq1XMXcqNsVxAgjDSZpIoQ==" spinCount="100000" sheet="1" objects="1" scenarios="1"/>
  <mergeCells count="2">
    <mergeCell ref="B22:C22"/>
    <mergeCell ref="B29:C29"/>
  </mergeCells>
  <pageMargins left="0.23622047244094491" right="0.23622047244094491" top="0.74803149606299213" bottom="0.74803149606299213" header="0.31496062992125984" footer="0.31496062992125984"/>
  <pageSetup paperSize="9" scale="89" fitToHeight="0" orientation="landscape" verticalDpi="1200" r:id="rId1"/>
  <ignoredErrors>
    <ignoredError sqref="C14:D1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F6A4EA8CD694A448AAF29FEB1A8F245" ma:contentTypeVersion="18" ma:contentTypeDescription="Opret et nyt dokument." ma:contentTypeScope="" ma:versionID="2b82c56be75e88b67d449518db7d49cf">
  <xsd:schema xmlns:xsd="http://www.w3.org/2001/XMLSchema" xmlns:xs="http://www.w3.org/2001/XMLSchema" xmlns:p="http://schemas.microsoft.com/office/2006/metadata/properties" xmlns:ns2="0a33e1fb-23dc-4222-ac46-473c6a01316b" xmlns:ns3="3b2effea-7677-426a-abfa-e08815e88a3e" targetNamespace="http://schemas.microsoft.com/office/2006/metadata/properties" ma:root="true" ma:fieldsID="bae4ff3a6b6354d4fa2da1c956763673" ns2:_="" ns3:_="">
    <xsd:import namespace="0a33e1fb-23dc-4222-ac46-473c6a01316b"/>
    <xsd:import namespace="3b2effea-7677-426a-abfa-e08815e88a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3e1fb-23dc-4222-ac46-473c6a013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ledmærker" ma:readOnly="false" ma:fieldId="{5cf76f15-5ced-4ddc-b409-7134ff3c332f}" ma:taxonomyMulti="true" ma:sspId="c9f317a3-9525-4bf5-b194-1869bb4e851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effea-7677-426a-abfa-e08815e88a3e"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2" nillable="true" ma:displayName="Taxonomy Catch All Column" ma:hidden="true" ma:list="{3839cca5-46db-42bf-aa82-13451054610f}" ma:internalName="TaxCatchAll" ma:showField="CatchAllData" ma:web="3b2effea-7677-426a-abfa-e08815e88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2effea-7677-426a-abfa-e08815e88a3e" xsi:nil="true"/>
    <lcf76f155ced4ddcb4097134ff3c332f xmlns="0a33e1fb-23dc-4222-ac46-473c6a0131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AA1A521-77CE-4159-BAE1-39BAA815D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3e1fb-23dc-4222-ac46-473c6a01316b"/>
    <ds:schemaRef ds:uri="3b2effea-7677-426a-abfa-e08815e88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243BE8-D88E-4C1C-B7DC-166D9BB39D25}">
  <ds:schemaRefs>
    <ds:schemaRef ds:uri="http://schemas.microsoft.com/sharepoint/v3/contenttype/forms"/>
  </ds:schemaRefs>
</ds:datastoreItem>
</file>

<file path=customXml/itemProps3.xml><?xml version="1.0" encoding="utf-8"?>
<ds:datastoreItem xmlns:ds="http://schemas.openxmlformats.org/officeDocument/2006/customXml" ds:itemID="{7E0B7271-5678-4B4E-9D93-CCB97DE890EA}">
  <ds:schemaRefs>
    <ds:schemaRef ds:uri="http://schemas.microsoft.com/office/2006/metadata/properties"/>
    <ds:schemaRef ds:uri="http://schemas.microsoft.com/office/infopath/2007/PartnerControls"/>
    <ds:schemaRef ds:uri="3b2effea-7677-426a-abfa-e08815e88a3e"/>
    <ds:schemaRef ds:uri="0a33e1fb-23dc-4222-ac46-473c6a0131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5</vt:i4>
      </vt:variant>
    </vt:vector>
  </HeadingPairs>
  <TitlesOfParts>
    <vt:vector size="10" baseType="lpstr">
      <vt:lpstr>GUIDE</vt:lpstr>
      <vt:lpstr>1. Budget</vt:lpstr>
      <vt:lpstr>2. Budgetnotes &amp; calculations</vt:lpstr>
      <vt:lpstr>3. DK workhours</vt:lpstr>
      <vt:lpstr>4. Budget summary</vt:lpstr>
      <vt:lpstr>'1. Budget'!Udskriftsområde</vt:lpstr>
      <vt:lpstr>'2. Budgetnotes &amp; calculations'!Udskriftsområde</vt:lpstr>
      <vt:lpstr>'3. DK workhours'!Udskriftsområde</vt:lpstr>
      <vt:lpstr>'4. Budget summary'!Udskriftsområde</vt:lpstr>
      <vt:lpstr>GUIDE!Udskriftsområde</vt:lpstr>
    </vt:vector>
  </TitlesOfParts>
  <Manager/>
  <Company>Udenrigsministeriet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Finansieringsplan udv</dc:title>
  <dc:subject/>
  <dc:creator>Bolette Kornum</dc:creator>
  <cp:keywords/>
  <dc:description/>
  <cp:lastModifiedBy>Marie Kirketerp Frandsen</cp:lastModifiedBy>
  <cp:revision/>
  <dcterms:created xsi:type="dcterms:W3CDTF">2004-07-14T12:15:19Z</dcterms:created>
  <dcterms:modified xsi:type="dcterms:W3CDTF">2025-06-20T08:28:37Z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1030	1030</vt:lpwstr>
  </property>
  <property fmtid="{D5CDD505-2E9C-101B-9397-08002B2CF9AE}" pid="3" name="ContentTypeId">
    <vt:lpwstr>0x010100DF6A4EA8CD694A448AAF29FEB1A8F245</vt:lpwstr>
  </property>
  <property fmtid="{D5CDD505-2E9C-101B-9397-08002B2CF9AE}" pid="4" name="Order">
    <vt:r8>1182700</vt:r8>
  </property>
  <property fmtid="{D5CDD505-2E9C-101B-9397-08002B2CF9AE}" pid="5" name="MediaServiceImageTags">
    <vt:lpwstr/>
  </property>
</Properties>
</file>