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mc:AlternateContent xmlns:mc="http://schemas.openxmlformats.org/markup-compatibility/2006">
    <mc:Choice Requires="x15">
      <x15ac:absPath xmlns:x15ac="http://schemas.microsoft.com/office/spreadsheetml/2010/11/ac" url="https://cisudk.sharepoint.com/sites/CISUSekretariat/Delte dokumenter/General/02_Puljer/07_DERF/Formats &amp; Guidelines (fomater, vejledninger og retningslinjer)/3 Budget Guide and format/"/>
    </mc:Choice>
  </mc:AlternateContent>
  <xr:revisionPtr revIDLastSave="15" documentId="8_{2E5E3174-5DFF-4FE4-8982-10877CF0438C}" xr6:coauthVersionLast="47" xr6:coauthVersionMax="47" xr10:uidLastSave="{3E49CC66-2228-460B-9481-AD55EF2A515E}"/>
  <bookViews>
    <workbookView xWindow="-28920" yWindow="-120" windowWidth="29040" windowHeight="15720" tabRatio="793" activeTab="1" xr2:uid="{00000000-000D-0000-FFFF-FFFF00000000}"/>
  </bookViews>
  <sheets>
    <sheet name="Introduction" sheetId="6" r:id="rId1"/>
    <sheet name="1. Budget" sheetId="8" r:id="rId2"/>
    <sheet name="2. Budget Notes &amp; Calculations" sheetId="1" r:id="rId3"/>
    <sheet name="3. DK Work Hours" sheetId="3" r:id="rId4"/>
    <sheet name="4. Budget Summary" sheetId="5" r:id="rId5"/>
  </sheets>
  <definedNames>
    <definedName name="_xlnm.Print_Area" localSheetId="2">'2. Budget Notes &amp; Calculations'!$A:$I</definedName>
    <definedName name="_xlnm.Print_Area" localSheetId="3">'3. DK Work Hours'!$B:$J</definedName>
    <definedName name="_xlnm.Print_Area" localSheetId="4">'4. Budget Summary'!$B:$G</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2" i="8" l="1"/>
  <c r="C15" i="8"/>
  <c r="C29" i="8"/>
  <c r="C42" i="8"/>
  <c r="C35" i="8"/>
  <c r="I26" i="3" l="1"/>
  <c r="I27" i="3"/>
  <c r="C15" i="5"/>
  <c r="C66" i="8"/>
  <c r="H7" i="1"/>
  <c r="H8" i="1"/>
  <c r="H9" i="1"/>
  <c r="H10" i="1"/>
  <c r="H11" i="1"/>
  <c r="C18" i="5" l="1"/>
  <c r="C16" i="5"/>
  <c r="C84" i="8"/>
  <c r="C78" i="8"/>
  <c r="C91" i="8" l="1"/>
  <c r="H47" i="1" l="1"/>
  <c r="H46" i="1"/>
  <c r="H45" i="1"/>
  <c r="H44" i="1"/>
  <c r="H43" i="1"/>
  <c r="H42" i="1"/>
  <c r="H41" i="1"/>
  <c r="H40" i="1"/>
  <c r="H39" i="1"/>
  <c r="H38" i="1"/>
  <c r="H37" i="1"/>
  <c r="H36" i="1"/>
  <c r="H35" i="1"/>
  <c r="H34" i="1"/>
  <c r="H33" i="1"/>
  <c r="H32" i="1"/>
  <c r="H31" i="1"/>
  <c r="H30" i="1"/>
  <c r="H29" i="1"/>
  <c r="H28" i="1"/>
  <c r="H27" i="1"/>
  <c r="H26" i="1"/>
  <c r="H25" i="1"/>
  <c r="H24" i="1"/>
  <c r="H23" i="1"/>
  <c r="H22" i="1"/>
  <c r="H21" i="1"/>
  <c r="H20" i="1"/>
  <c r="H19" i="1"/>
  <c r="H18" i="1"/>
  <c r="H17" i="1"/>
  <c r="H16" i="1"/>
  <c r="H15" i="1"/>
  <c r="H14" i="1"/>
  <c r="H13" i="1"/>
  <c r="H12" i="1"/>
  <c r="H29" i="3"/>
  <c r="G29" i="3"/>
  <c r="H15" i="3"/>
  <c r="G15" i="3"/>
  <c r="C113" i="8"/>
  <c r="C5" i="5" l="1"/>
  <c r="J21" i="3"/>
  <c r="C9" i="5" l="1"/>
  <c r="C49" i="8"/>
  <c r="C10" i="5" s="1"/>
  <c r="C56" i="8"/>
  <c r="C11" i="5" s="1"/>
  <c r="C8" i="5"/>
  <c r="C102" i="8" l="1"/>
  <c r="C28" i="5" s="1"/>
  <c r="C7" i="5"/>
  <c r="C6" i="5"/>
  <c r="I22" i="3" l="1"/>
  <c r="J22" i="3" s="1"/>
  <c r="I23" i="3"/>
  <c r="J23" i="3" s="1"/>
  <c r="I24" i="3"/>
  <c r="J24" i="3" s="1"/>
  <c r="I25" i="3"/>
  <c r="J25" i="3" s="1"/>
  <c r="I11" i="3"/>
  <c r="J11" i="3" s="1"/>
  <c r="I12" i="3"/>
  <c r="J12" i="3" s="1"/>
  <c r="I13" i="3"/>
  <c r="J13" i="3" s="1"/>
  <c r="J26" i="3"/>
  <c r="J27" i="3"/>
  <c r="I28" i="3"/>
  <c r="J28" i="3" s="1"/>
  <c r="I14" i="3"/>
  <c r="J14" i="3" s="1"/>
  <c r="I15" i="3" l="1"/>
  <c r="I29" i="3"/>
  <c r="J29" i="3" l="1"/>
  <c r="J15" i="3"/>
  <c r="C59" i="8" s="1"/>
  <c r="C70" i="8" l="1"/>
  <c r="C13" i="5" s="1"/>
  <c r="C63" i="8"/>
  <c r="C101" i="8" l="1"/>
  <c r="C27" i="5" s="1"/>
  <c r="C29" i="5" s="1"/>
  <c r="C72" i="8"/>
  <c r="C86" i="8" s="1"/>
  <c r="C12" i="5"/>
  <c r="C14" i="5" s="1"/>
  <c r="D15" i="5" s="1"/>
  <c r="B83" i="8" l="1"/>
  <c r="B82" i="8"/>
  <c r="C93" i="8"/>
  <c r="B33" i="8"/>
  <c r="C23" i="5"/>
  <c r="C22" i="5"/>
  <c r="B77" i="8"/>
  <c r="B76" i="8"/>
  <c r="C103" i="8" l="1"/>
  <c r="C104" i="8" s="1"/>
  <c r="B90" i="8"/>
  <c r="C17" i="5"/>
  <c r="D8" i="5" s="1"/>
  <c r="C24" i="5" l="1"/>
  <c r="C97" i="8"/>
  <c r="C19" i="5"/>
  <c r="C30" i="5" l="1"/>
  <c r="D5" i="5"/>
  <c r="C32" i="5"/>
  <c r="C33" i="5"/>
  <c r="D12" i="5"/>
  <c r="D6" i="5"/>
  <c r="D19" i="5"/>
  <c r="D11" i="5"/>
  <c r="D18" i="5"/>
  <c r="D17" i="5"/>
  <c r="D14" i="5"/>
  <c r="D9" i="5"/>
  <c r="D7" i="5"/>
  <c r="D16" i="5"/>
  <c r="D10" i="5"/>
  <c r="D13" i="5"/>
</calcChain>
</file>

<file path=xl/sharedStrings.xml><?xml version="1.0" encoding="utf-8"?>
<sst xmlns="http://schemas.openxmlformats.org/spreadsheetml/2006/main" count="220" uniqueCount="169">
  <si>
    <t>Sheet Overview</t>
  </si>
  <si>
    <t xml:space="preserve">Sheet 1 </t>
  </si>
  <si>
    <t>Budget</t>
  </si>
  <si>
    <t xml:space="preserve">The budget must be filled out with all the budgeted expenses. The relevant white cells must be filled in - do not make entries in colored cells as they aggregate automatically. You can also find calculation controls of the amounts budgeted for the contingency and  Danish administration as per the guidelines. Each budget line must have a description of the activity and item included. If your application includes outputs/outcomes, please refer to their numbers in the description for easy reference. </t>
  </si>
  <si>
    <t>Applied from DERF, DKK</t>
  </si>
  <si>
    <r>
      <t xml:space="preserve">You must state the budgeted amount applied for in the application to </t>
    </r>
    <r>
      <rPr>
        <b/>
        <sz val="10"/>
        <rFont val="Calibri"/>
        <family val="2"/>
        <scheme val="minor"/>
      </rPr>
      <t>DERF</t>
    </r>
    <r>
      <rPr>
        <sz val="10"/>
        <rFont val="Calibri"/>
        <family val="2"/>
        <scheme val="minor"/>
      </rPr>
      <t>.</t>
    </r>
  </si>
  <si>
    <t>Funding from other financial sources, DKK</t>
  </si>
  <si>
    <r>
      <t>You must state the budgeted amount applied for/obtained from</t>
    </r>
    <r>
      <rPr>
        <b/>
        <sz val="10"/>
        <rFont val="Calibri"/>
        <family val="2"/>
        <scheme val="minor"/>
      </rPr>
      <t xml:space="preserve"> other sources </t>
    </r>
    <r>
      <rPr>
        <sz val="10"/>
        <rFont val="Calibri"/>
        <family val="2"/>
        <scheme val="minor"/>
      </rPr>
      <t>at the bottom of sheet 1.</t>
    </r>
  </si>
  <si>
    <t>Distribution of expenses</t>
  </si>
  <si>
    <r>
      <t>For the DERF it is a requirement that the budgeted amount is distributed in</t>
    </r>
    <r>
      <rPr>
        <b/>
        <sz val="10"/>
        <rFont val="Calibri"/>
        <family val="2"/>
        <scheme val="minor"/>
      </rPr>
      <t xml:space="preserve"> geographical expenses</t>
    </r>
    <r>
      <rPr>
        <sz val="10"/>
        <rFont val="Calibri"/>
        <family val="2"/>
        <scheme val="minor"/>
      </rPr>
      <t>. This amount must be equal to the applied amount from DERF.</t>
    </r>
  </si>
  <si>
    <t>Expenses in Denmark, DKK</t>
  </si>
  <si>
    <t>Place total amount of expenses that are taking place and/or being paid in Denmark at the bottom of sheet 1.</t>
  </si>
  <si>
    <t xml:space="preserve"> Expenses in the crisis area, DKK</t>
  </si>
  <si>
    <t>Place total amount of expenses that are taking place and/or being paid in the crisis area at the bootom of sheet 1</t>
  </si>
  <si>
    <t>Sheet 2</t>
  </si>
  <si>
    <t>Budget Notes &amp; Calculations</t>
  </si>
  <si>
    <t xml:space="preserve">You must insert explanatory notes for the relevant budget lines. Notes are very useful to help the reader understand the budget. In the right part of the sheet, a calculation mechanism is inserted to calculate the correct total budget for the budget lines. We recommend that you use the calculations for the budget lines, to ensure correct number of units etc. </t>
  </si>
  <si>
    <t>Unit Type</t>
  </si>
  <si>
    <r>
      <t>Unit type</t>
    </r>
    <r>
      <rPr>
        <sz val="10"/>
        <rFont val="Calibri"/>
        <family val="2"/>
        <scheme val="minor"/>
      </rPr>
      <t xml:space="preserve"> is the basis for calculating the cost of the budget line. It helps to think about how this will be charged (by person, by set, by day).</t>
    </r>
  </si>
  <si>
    <t>No. Of units</t>
  </si>
  <si>
    <r>
      <t>The number of units</t>
    </r>
    <r>
      <rPr>
        <sz val="10"/>
        <rFont val="Calibri"/>
        <family val="2"/>
        <scheme val="minor"/>
      </rPr>
      <t xml:space="preserve"> describes how many of the items described in the unit type column are needed.</t>
    </r>
  </si>
  <si>
    <t>No. of Times (Frequency)</t>
  </si>
  <si>
    <r>
      <t>The number of times</t>
    </r>
    <r>
      <rPr>
        <sz val="10"/>
        <rFont val="Calibri"/>
        <family val="2"/>
        <scheme val="minor"/>
      </rPr>
      <t xml:space="preserve"> is also called</t>
    </r>
    <r>
      <rPr>
        <b/>
        <sz val="10"/>
        <rFont val="Calibri"/>
        <family val="2"/>
        <scheme val="minor"/>
      </rPr>
      <t xml:space="preserve"> frequency</t>
    </r>
    <r>
      <rPr>
        <sz val="10"/>
        <rFont val="Calibri"/>
        <family val="2"/>
        <scheme val="minor"/>
      </rPr>
      <t>. This captures how many times the item will need to be used, usually linked to how often this activity will run. E.g. 4 workshops, 12 months etc.</t>
    </r>
    <r>
      <rPr>
        <b/>
        <sz val="10"/>
        <rFont val="Calibri"/>
        <family val="2"/>
        <scheme val="minor"/>
      </rPr>
      <t xml:space="preserve"> The default frequency is set to 1 (one). </t>
    </r>
  </si>
  <si>
    <t>Unit cost, DKK</t>
  </si>
  <si>
    <r>
      <t>Unit cost</t>
    </r>
    <r>
      <rPr>
        <sz val="10"/>
        <rFont val="Calibri"/>
        <family val="2"/>
        <scheme val="minor"/>
      </rPr>
      <t xml:space="preserve"> is the price of one unit of the unit type. It is important that this is accurate and will be the right cost when the project is delivered, and in DKK.</t>
    </r>
  </si>
  <si>
    <t>Total budget in DKK</t>
  </si>
  <si>
    <r>
      <t>Total budget</t>
    </r>
    <r>
      <rPr>
        <sz val="10"/>
        <rFont val="Calibri"/>
        <family val="2"/>
        <scheme val="minor"/>
      </rPr>
      <t xml:space="preserve"> is calculated by multiplying the numbers in the three previous columns together (no. units x no. times x unit price).</t>
    </r>
  </si>
  <si>
    <t>Sheet 3</t>
  </si>
  <si>
    <t>DK Work Hours</t>
  </si>
  <si>
    <t>You must fill out the budgeted working hours for the DK staff etc., which is linked to the budget in Sheet 1.</t>
  </si>
  <si>
    <t>Sheet 4</t>
  </si>
  <si>
    <t>Budget Summary</t>
  </si>
  <si>
    <t xml:space="preserve">The Budget Summary is linked to the subtotals budgetlines in sheet 1, and as such is an automatic summary, where the entries can be checked. You can also find calculation controls of the amounts budgeted for the contingencies,administration for DK Partner etc. as per the guidelines. Two specific % calculations are stated, which is to be included in the application. </t>
  </si>
  <si>
    <t xml:space="preserve">Budget format for the Danish Emergency Fund </t>
  </si>
  <si>
    <t xml:space="preserve">[Project title] </t>
  </si>
  <si>
    <t>Must be used with DERF applications. Please consult the DERF Budget Guide, when you draw up the budget</t>
  </si>
  <si>
    <t xml:space="preserve">All budget items must be numbered. You may add lines under one or several main categories if necessary. </t>
  </si>
  <si>
    <t>Line ref.</t>
  </si>
  <si>
    <t>Activity and item description</t>
  </si>
  <si>
    <t>Applied amount from DERF, DKK</t>
  </si>
  <si>
    <t>1. Local Partner Activities</t>
  </si>
  <si>
    <t>1.1</t>
  </si>
  <si>
    <t>1.2</t>
  </si>
  <si>
    <t>1.3</t>
  </si>
  <si>
    <t xml:space="preserve">etc. </t>
  </si>
  <si>
    <t>1.  Subtotal</t>
  </si>
  <si>
    <t>2. Local Partner Investments</t>
  </si>
  <si>
    <t>2.1</t>
  </si>
  <si>
    <t>2.2</t>
  </si>
  <si>
    <t>2.3</t>
  </si>
  <si>
    <t>2. Subtotal</t>
  </si>
  <si>
    <t xml:space="preserve">3. Local Partner Staff and Volunteers </t>
  </si>
  <si>
    <t>3.1</t>
  </si>
  <si>
    <t>3.2.</t>
  </si>
  <si>
    <t>3.3.</t>
  </si>
  <si>
    <t xml:space="preserve">3. Subtotal </t>
  </si>
  <si>
    <t>4. Local Partner Administration</t>
  </si>
  <si>
    <t>4.1.</t>
  </si>
  <si>
    <t>etc</t>
  </si>
  <si>
    <t xml:space="preserve">4. Subtotal </t>
  </si>
  <si>
    <t xml:space="preserve">5. Local Partner Risk Management &amp; Safety Measures </t>
  </si>
  <si>
    <t>5.1.</t>
  </si>
  <si>
    <t>5.2.</t>
  </si>
  <si>
    <t>5.3.</t>
  </si>
  <si>
    <t xml:space="preserve">5.Subtotal </t>
  </si>
  <si>
    <t>6. Local Assessments</t>
  </si>
  <si>
    <t>6.1.</t>
  </si>
  <si>
    <t>6.2.</t>
  </si>
  <si>
    <t>6.3.</t>
  </si>
  <si>
    <t xml:space="preserve">6. Subtotal </t>
  </si>
  <si>
    <t>7.1.</t>
  </si>
  <si>
    <t>7.2.</t>
  </si>
  <si>
    <t>7.3.</t>
  </si>
  <si>
    <t xml:space="preserve">7.  Subtotal </t>
  </si>
  <si>
    <t xml:space="preserve">8. DK Partner Activities &amp; Project Monitoring </t>
  </si>
  <si>
    <t>8.1.</t>
  </si>
  <si>
    <t>DK Salaries - direct costs (Linked to sheet '3. DK Work Hours')</t>
  </si>
  <si>
    <t>8.2.</t>
  </si>
  <si>
    <t>8.3.</t>
  </si>
  <si>
    <t xml:space="preserve">8. Subtotal </t>
  </si>
  <si>
    <t>9. DK Partner Project Support Costs</t>
  </si>
  <si>
    <t>9.1.</t>
  </si>
  <si>
    <t>DK Salaries - project support costs (Linked to sheet '3. DK Work Hours)</t>
  </si>
  <si>
    <t>9.2.</t>
  </si>
  <si>
    <t>9.3.</t>
  </si>
  <si>
    <t xml:space="preserve">9.Subtotal </t>
  </si>
  <si>
    <t>10. Total Project Costs</t>
  </si>
  <si>
    <r>
      <t xml:space="preserve">11. Contingency </t>
    </r>
    <r>
      <rPr>
        <b/>
        <sz val="10"/>
        <rFont val="Calibri"/>
        <family val="2"/>
        <scheme val="minor"/>
      </rPr>
      <t>(From DERF min. 6% - max. 10% of #10)</t>
    </r>
  </si>
  <si>
    <t>11.1</t>
  </si>
  <si>
    <t>Contingency - see minimum and maximum amount below</t>
  </si>
  <si>
    <t>Min.</t>
  </si>
  <si>
    <t xml:space="preserve">Max. </t>
  </si>
  <si>
    <t>11. Subtotal</t>
  </si>
  <si>
    <t>12. DK Partner Auditing</t>
  </si>
  <si>
    <t>12.1</t>
  </si>
  <si>
    <t>Partner auditing</t>
  </si>
  <si>
    <t>12. Subtotal</t>
  </si>
  <si>
    <t>13. Total Costs</t>
  </si>
  <si>
    <r>
      <t>14. DK Partner Administration (From DERF max 5</t>
    </r>
    <r>
      <rPr>
        <b/>
        <sz val="10"/>
        <color theme="1"/>
        <rFont val="Calibri"/>
        <family val="2"/>
        <scheme val="minor"/>
      </rPr>
      <t>% of #13)</t>
    </r>
  </si>
  <si>
    <t xml:space="preserve">14.1 </t>
  </si>
  <si>
    <t>DK Partner Administration (see maximum amount below)</t>
  </si>
  <si>
    <t>14. Subtotal</t>
  </si>
  <si>
    <t>15. Total Applied Amount from DERF, DKK</t>
  </si>
  <si>
    <t>16. Funding from other financial sources, DKK</t>
  </si>
  <si>
    <t>17.  Total budget of the project, DKK</t>
  </si>
  <si>
    <t>control</t>
  </si>
  <si>
    <t>Geographical distribution of expenses</t>
  </si>
  <si>
    <t>Expenses in the crisis area, DKK</t>
  </si>
  <si>
    <t>Total expenses, DKK</t>
  </si>
  <si>
    <t>Reconciliation of total applied amount from DERF vs. total expenses</t>
  </si>
  <si>
    <t>Disability compensation (Inclusion)</t>
  </si>
  <si>
    <t>A. Special transportation (explain relevance in notes)</t>
  </si>
  <si>
    <t>B. Accommodation for helper (explain relevance in notes)</t>
  </si>
  <si>
    <t>C. Airfare for helper (explain relevance in notes)</t>
  </si>
  <si>
    <t>D. Special translations etc. (explain relevance in notes)</t>
  </si>
  <si>
    <t>E. Other (explain relevance in notes)</t>
  </si>
  <si>
    <t>Total Compensation (must be explained in the notes)</t>
  </si>
  <si>
    <t xml:space="preserve">All budget items must be numbered. You may add lines under one or several main categories if necessary. Please ensure that the added lines are above the subtotal for the relevant category. </t>
  </si>
  <si>
    <t>Calculation of budgeted expenses - recommended to use, where you can insert the Total budget in Sheet 1</t>
  </si>
  <si>
    <t>Notes and assumptions /Justifications/Description</t>
  </si>
  <si>
    <t>Total budget, DKK</t>
  </si>
  <si>
    <t>1.1.1.</t>
  </si>
  <si>
    <t>1.1.2.</t>
  </si>
  <si>
    <t>etc.</t>
  </si>
  <si>
    <t>Danish Partner salaries Overview</t>
  </si>
  <si>
    <t>[Project title]</t>
  </si>
  <si>
    <t xml:space="preserve">Please use this section if the budget includes salaries or allowances for personnel or volunteers from the Danish organisation involved in implementation, i.e. the Danish Grant holder and any self-implementing staff in the implementation area. </t>
  </si>
  <si>
    <t>N.B: Please refer to the DERF Budget guide and cost categories overview for rules and examples for categorisation</t>
  </si>
  <si>
    <t>Salaries (DK HQ and local, documented by time registration or similar).</t>
  </si>
  <si>
    <t>Activity  (specify budget item)</t>
  </si>
  <si>
    <t>Name of employee / volunteer</t>
  </si>
  <si>
    <t>Description of task</t>
  </si>
  <si>
    <t>Title</t>
  </si>
  <si>
    <t>Hourly fee, DKK</t>
  </si>
  <si>
    <t>No. Of hours</t>
  </si>
  <si>
    <t>Total Fee</t>
  </si>
  <si>
    <t>Hours - abroad</t>
  </si>
  <si>
    <t>Hours in Denmark</t>
  </si>
  <si>
    <t>Hours total</t>
  </si>
  <si>
    <t xml:space="preserve">The amounts shown below are all linked to spreadsheet 1, and thus will automatically be transferred to this spreadsheet. </t>
  </si>
  <si>
    <t>MFA</t>
  </si>
  <si>
    <t>Main budget items</t>
  </si>
  <si>
    <t xml:space="preserve">Budget in DKK </t>
  </si>
  <si>
    <t>% of total</t>
  </si>
  <si>
    <t>A2</t>
  </si>
  <si>
    <t xml:space="preserve">2. Local Partner Investments </t>
  </si>
  <si>
    <t>3. Local Partner Staff and Volunteers</t>
  </si>
  <si>
    <t xml:space="preserve">7. Local/Regional Coordination Participation </t>
  </si>
  <si>
    <t>A1</t>
  </si>
  <si>
    <t>A3</t>
  </si>
  <si>
    <t>A6</t>
  </si>
  <si>
    <r>
      <t xml:space="preserve">11. Contingency </t>
    </r>
    <r>
      <rPr>
        <b/>
        <i/>
        <sz val="10"/>
        <rFont val="Calibri"/>
        <family val="2"/>
        <scheme val="minor"/>
      </rPr>
      <t>(From DERF min. 6% - max. 10% of 10)</t>
    </r>
  </si>
  <si>
    <t>A7</t>
  </si>
  <si>
    <t>B1</t>
  </si>
  <si>
    <r>
      <t>14. DK Partner Administration (From DERF max 5</t>
    </r>
    <r>
      <rPr>
        <b/>
        <sz val="10"/>
        <color theme="1"/>
        <rFont val="Calibri"/>
        <family val="2"/>
        <scheme val="minor"/>
      </rPr>
      <t>% of 13)</t>
    </r>
  </si>
  <si>
    <t>15. Total Applied Amount from DERF</t>
  </si>
  <si>
    <t>Control of max. % for DERF Funding according to the DERF guidelines</t>
  </si>
  <si>
    <t>Budget line 11, Budget margin must be at least 6% of #10</t>
  </si>
  <si>
    <t>Budget line 11, Budget margin cannot exceed 10% of #10</t>
  </si>
  <si>
    <t>Budget line 14, DK Partner Administration cannot exceed 5% of #13</t>
  </si>
  <si>
    <t>Control of expenses</t>
  </si>
  <si>
    <t>% of DERF funding to be spend in the crisis area:</t>
  </si>
  <si>
    <t>% of DERF funding to benefit the crisis-affected population (#1-#7):</t>
  </si>
  <si>
    <t>These two % must be included in the application</t>
  </si>
  <si>
    <t xml:space="preserve">4.2 </t>
  </si>
  <si>
    <t>Local Audit</t>
  </si>
  <si>
    <t>Flexible activity funds (max 10 % of the Total Cost (Budget Line 13). Only if relevant. See rules in the Budget Guide section 4.1.</t>
  </si>
  <si>
    <t>Local partner administration - excl. local audit (maximum 5% of #13 - see maximum amount below)</t>
  </si>
  <si>
    <t>Max.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</si>
</sst>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00_);_(* \(#,##0.00\);_(* &quot;-&quot;??_);_(@_)"/>
    <numFmt numFmtId="165" formatCode="_(* #,##0_);_(* \(#,##0\);_(* &quot;-&quot;??_);_(@_)"/>
    <numFmt numFmtId="166" formatCode="#,##0\ &quot;kr.&quot;"/>
  </numFmts>
  <fonts count="30"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sz val="10"/>
      <name val="Arial"/>
      <family val="2"/>
    </font>
    <font>
      <sz val="10"/>
      <name val="Arial"/>
      <family val="2"/>
    </font>
    <font>
      <b/>
      <sz val="14"/>
      <name val="Calibri"/>
      <family val="2"/>
      <scheme val="minor"/>
    </font>
    <font>
      <sz val="10"/>
      <name val="Calibri"/>
      <family val="2"/>
      <scheme val="minor"/>
    </font>
    <font>
      <b/>
      <sz val="12"/>
      <name val="Calibri"/>
      <family val="2"/>
      <scheme val="minor"/>
    </font>
    <font>
      <b/>
      <sz val="12"/>
      <color rgb="FFFF0000"/>
      <name val="Calibri"/>
      <family val="2"/>
      <scheme val="minor"/>
    </font>
    <font>
      <sz val="12"/>
      <name val="Calibri"/>
      <family val="2"/>
      <scheme val="minor"/>
    </font>
    <font>
      <b/>
      <sz val="11"/>
      <name val="Calibri"/>
      <family val="2"/>
      <scheme val="minor"/>
    </font>
    <font>
      <sz val="11"/>
      <name val="Calibri"/>
      <family val="2"/>
      <scheme val="minor"/>
    </font>
    <font>
      <b/>
      <sz val="10"/>
      <name val="Calibri"/>
      <family val="2"/>
      <scheme val="minor"/>
    </font>
    <font>
      <i/>
      <sz val="10"/>
      <name val="Calibri"/>
      <family val="2"/>
      <scheme val="minor"/>
    </font>
    <font>
      <b/>
      <i/>
      <sz val="10"/>
      <name val="Calibri"/>
      <family val="2"/>
      <scheme val="minor"/>
    </font>
    <font>
      <sz val="8"/>
      <name val="Calibri"/>
      <family val="2"/>
      <scheme val="minor"/>
    </font>
    <font>
      <b/>
      <sz val="11"/>
      <color theme="1"/>
      <name val="Calibri"/>
      <family val="2"/>
      <scheme val="minor"/>
    </font>
    <font>
      <b/>
      <sz val="18"/>
      <name val="Calibri"/>
      <family val="2"/>
      <scheme val="minor"/>
    </font>
    <font>
      <b/>
      <sz val="10"/>
      <color theme="1"/>
      <name val="Calibri"/>
      <family val="2"/>
      <scheme val="minor"/>
    </font>
    <font>
      <b/>
      <sz val="12"/>
      <color theme="1"/>
      <name val="Calibri"/>
      <family val="2"/>
      <scheme val="minor"/>
    </font>
    <font>
      <i/>
      <sz val="9"/>
      <name val="Calibri"/>
      <family val="2"/>
      <scheme val="minor"/>
    </font>
    <font>
      <sz val="10"/>
      <color theme="1"/>
      <name val="Calibri"/>
      <family val="2"/>
      <scheme val="minor"/>
    </font>
    <font>
      <b/>
      <sz val="14"/>
      <color rgb="FFFF0000"/>
      <name val="Calibri"/>
      <family val="2"/>
      <scheme val="minor"/>
    </font>
    <font>
      <b/>
      <sz val="20"/>
      <name val="Calibri"/>
      <family val="2"/>
      <scheme val="minor"/>
    </font>
    <font>
      <i/>
      <sz val="11"/>
      <color rgb="FFFF0000"/>
      <name val="Calibri"/>
      <family val="2"/>
      <scheme val="minor"/>
    </font>
    <font>
      <i/>
      <sz val="10"/>
      <name val="Calibri"/>
      <family val="2"/>
    </font>
  </fonts>
  <fills count="18">
    <fill>
      <patternFill patternType="none"/>
    </fill>
    <fill>
      <patternFill patternType="gray125"/>
    </fill>
    <fill>
      <patternFill patternType="solid">
        <fgColor indexed="22"/>
        <bgColor indexed="64"/>
      </patternFill>
    </fill>
    <fill>
      <patternFill patternType="solid">
        <fgColor rgb="FFFFFFCC"/>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0"/>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6" tint="0.59999389629810485"/>
        <bgColor indexed="65"/>
      </patternFill>
    </fill>
    <fill>
      <patternFill patternType="solid">
        <fgColor theme="6" tint="0.79998168889431442"/>
        <bgColor indexed="64"/>
      </patternFill>
    </fill>
    <fill>
      <patternFill patternType="solid">
        <fgColor theme="5" tint="0.79998168889431442"/>
        <bgColor indexed="64"/>
      </patternFill>
    </fill>
    <fill>
      <patternFill patternType="solid">
        <fgColor theme="8" tint="0.79998168889431442"/>
        <bgColor indexed="65"/>
      </patternFill>
    </fill>
    <fill>
      <patternFill patternType="solid">
        <fgColor theme="8" tint="0.59999389629810485"/>
        <bgColor indexed="64"/>
      </patternFill>
    </fill>
    <fill>
      <patternFill patternType="solid">
        <fgColor theme="9" tint="0.59999389629810485"/>
        <bgColor indexed="64"/>
      </patternFill>
    </fill>
  </fills>
  <borders count="23">
    <border>
      <left/>
      <right/>
      <top/>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B2B2B2"/>
      </left>
      <right style="thin">
        <color rgb="FFB2B2B2"/>
      </right>
      <top style="thin">
        <color rgb="FFB2B2B2"/>
      </top>
      <bottom style="thin">
        <color rgb="FFB2B2B2"/>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rgb="FFB2B2B2"/>
      </right>
      <top style="thin">
        <color indexed="64"/>
      </top>
      <bottom style="thin">
        <color rgb="FFB2B2B2"/>
      </bottom>
      <diagonal/>
    </border>
    <border>
      <left style="thin">
        <color rgb="FFB2B2B2"/>
      </left>
      <right style="thin">
        <color rgb="FFB2B2B2"/>
      </right>
      <top style="thin">
        <color indexed="64"/>
      </top>
      <bottom style="thin">
        <color rgb="FFB2B2B2"/>
      </bottom>
      <diagonal/>
    </border>
    <border>
      <left style="thin">
        <color indexed="64"/>
      </left>
      <right style="thin">
        <color rgb="FFB2B2B2"/>
      </right>
      <top style="thin">
        <color rgb="FFB2B2B2"/>
      </top>
      <bottom style="thin">
        <color rgb="FFB2B2B2"/>
      </bottom>
      <diagonal/>
    </border>
    <border>
      <left style="thin">
        <color indexed="64"/>
      </left>
      <right style="thin">
        <color rgb="FFB2B2B2"/>
      </right>
      <top style="thin">
        <color rgb="FFB2B2B2"/>
      </top>
      <bottom style="thin">
        <color indexed="64"/>
      </bottom>
      <diagonal/>
    </border>
    <border>
      <left style="thin">
        <color rgb="FFB2B2B2"/>
      </left>
      <right style="thin">
        <color rgb="FFB2B2B2"/>
      </right>
      <top style="thin">
        <color rgb="FFB2B2B2"/>
      </top>
      <bottom style="thin">
        <color indexed="64"/>
      </bottom>
      <diagonal/>
    </border>
    <border>
      <left style="thin">
        <color rgb="FFB2B2B2"/>
      </left>
      <right style="thin">
        <color rgb="FFB2B2B2"/>
      </right>
      <top/>
      <bottom style="thin">
        <color rgb="FFB2B2B2"/>
      </bottom>
      <diagonal/>
    </border>
    <border>
      <left style="thin">
        <color rgb="FFB2B2B2"/>
      </left>
      <right style="thin">
        <color indexed="64"/>
      </right>
      <top style="thin">
        <color rgb="FFB2B2B2"/>
      </top>
      <bottom style="thin">
        <color rgb="FFB2B2B2"/>
      </bottom>
      <diagonal/>
    </border>
    <border>
      <left style="thin">
        <color rgb="FFB2B2B2"/>
      </left>
      <right style="thin">
        <color indexed="64"/>
      </right>
      <top/>
      <bottom style="thin">
        <color rgb="FFB2B2B2"/>
      </bottom>
      <diagonal/>
    </border>
  </borders>
  <cellStyleXfs count="11">
    <xf numFmtId="0" fontId="0" fillId="0" borderId="0"/>
    <xf numFmtId="164" fontId="5" fillId="0" borderId="0" applyFont="0" applyFill="0" applyBorder="0" applyAlignment="0" applyProtection="0"/>
    <xf numFmtId="0" fontId="8" fillId="3" borderId="12" applyNumberFormat="0" applyFont="0" applyAlignment="0" applyProtection="0"/>
    <xf numFmtId="9" fontId="5" fillId="0" borderId="0" applyFont="0" applyFill="0" applyBorder="0" applyAlignment="0" applyProtection="0"/>
    <xf numFmtId="0" fontId="4" fillId="0" borderId="0"/>
    <xf numFmtId="43" fontId="7" fillId="0" borderId="0" applyFont="0" applyFill="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2" fillId="12" borderId="0" applyNumberFormat="0" applyBorder="0" applyAlignment="0" applyProtection="0"/>
    <xf numFmtId="0" fontId="1" fillId="15" borderId="0" applyNumberFormat="0" applyBorder="0" applyAlignment="0" applyProtection="0"/>
  </cellStyleXfs>
  <cellXfs count="197">
    <xf numFmtId="0" fontId="0" fillId="0" borderId="0" xfId="0"/>
    <xf numFmtId="0" fontId="10" fillId="0" borderId="0" xfId="0" applyFont="1"/>
    <xf numFmtId="0" fontId="13" fillId="0" borderId="0" xfId="0" applyFont="1"/>
    <xf numFmtId="0" fontId="15" fillId="0" borderId="0" xfId="0" applyFont="1"/>
    <xf numFmtId="0" fontId="10" fillId="0" borderId="2" xfId="0" applyFont="1" applyBorder="1"/>
    <xf numFmtId="0" fontId="10" fillId="0" borderId="1" xfId="0" applyFont="1" applyBorder="1" applyProtection="1">
      <protection locked="0"/>
    </xf>
    <xf numFmtId="0" fontId="17" fillId="0" borderId="2" xfId="0" applyFont="1" applyBorder="1" applyProtection="1">
      <protection locked="0"/>
    </xf>
    <xf numFmtId="0" fontId="10" fillId="0" borderId="2" xfId="0" applyFont="1" applyBorder="1" applyProtection="1">
      <protection locked="0"/>
    </xf>
    <xf numFmtId="0" fontId="16" fillId="0" borderId="1" xfId="0" applyFont="1" applyBorder="1" applyProtection="1">
      <protection locked="0"/>
    </xf>
    <xf numFmtId="164" fontId="10" fillId="0" borderId="0" xfId="1" applyFont="1" applyProtection="1"/>
    <xf numFmtId="164" fontId="10" fillId="0" borderId="0" xfId="1" applyFont="1"/>
    <xf numFmtId="164" fontId="10" fillId="0" borderId="2" xfId="1" applyFont="1" applyBorder="1" applyProtection="1"/>
    <xf numFmtId="164" fontId="17" fillId="0" borderId="2" xfId="1" applyFont="1" applyFill="1" applyBorder="1" applyProtection="1">
      <protection locked="0"/>
    </xf>
    <xf numFmtId="164" fontId="10" fillId="0" borderId="2" xfId="1" applyFont="1" applyFill="1" applyBorder="1" applyProtection="1">
      <protection locked="0"/>
    </xf>
    <xf numFmtId="0" fontId="11" fillId="0" borderId="0" xfId="0" applyFont="1"/>
    <xf numFmtId="0" fontId="16" fillId="0" borderId="8" xfId="0" applyFont="1" applyBorder="1" applyAlignment="1">
      <alignment horizontal="center" vertical="center" wrapText="1"/>
    </xf>
    <xf numFmtId="0" fontId="10" fillId="0" borderId="8" xfId="0" applyFont="1" applyBorder="1" applyAlignment="1">
      <alignment horizontal="left" vertical="center" wrapText="1"/>
    </xf>
    <xf numFmtId="0" fontId="20" fillId="6" borderId="8" xfId="6" applyFont="1" applyBorder="1" applyAlignment="1">
      <alignment vertical="center"/>
    </xf>
    <xf numFmtId="0" fontId="10" fillId="0" borderId="8" xfId="0" applyFont="1" applyBorder="1" applyAlignment="1">
      <alignment vertical="center" wrapText="1"/>
    </xf>
    <xf numFmtId="0" fontId="10" fillId="9" borderId="5" xfId="0" applyFont="1" applyFill="1" applyBorder="1" applyAlignment="1">
      <alignment vertical="center" wrapText="1"/>
    </xf>
    <xf numFmtId="164" fontId="16" fillId="9" borderId="8" xfId="1" applyFont="1" applyFill="1" applyBorder="1" applyAlignment="1" applyProtection="1">
      <alignment horizontal="right" vertical="center" wrapText="1"/>
    </xf>
    <xf numFmtId="164" fontId="16" fillId="9" borderId="5" xfId="1" applyFont="1" applyFill="1" applyBorder="1" applyAlignment="1" applyProtection="1">
      <alignment horizontal="right" vertical="center" wrapText="1"/>
    </xf>
    <xf numFmtId="0" fontId="17" fillId="3" borderId="16" xfId="2" applyFont="1" applyBorder="1" applyAlignment="1" applyProtection="1">
      <alignment wrapText="1"/>
      <protection locked="0"/>
    </xf>
    <xf numFmtId="0" fontId="10" fillId="3" borderId="12" xfId="2" applyFont="1" applyAlignment="1" applyProtection="1">
      <alignment wrapText="1"/>
      <protection locked="0"/>
    </xf>
    <xf numFmtId="0" fontId="16" fillId="3" borderId="12" xfId="2" applyFont="1" applyAlignment="1" applyProtection="1">
      <alignment wrapText="1"/>
      <protection locked="0"/>
    </xf>
    <xf numFmtId="0" fontId="10" fillId="3" borderId="18" xfId="2" applyFont="1" applyBorder="1" applyAlignment="1" applyProtection="1">
      <alignment wrapText="1"/>
      <protection locked="0"/>
    </xf>
    <xf numFmtId="0" fontId="10" fillId="3" borderId="19" xfId="2" applyFont="1" applyBorder="1" applyAlignment="1" applyProtection="1">
      <alignment wrapText="1"/>
      <protection locked="0"/>
    </xf>
    <xf numFmtId="164" fontId="10" fillId="10" borderId="7" xfId="1" applyFont="1" applyFill="1" applyBorder="1" applyProtection="1"/>
    <xf numFmtId="0" fontId="16" fillId="9" borderId="5" xfId="0" applyFont="1" applyFill="1" applyBorder="1" applyAlignment="1">
      <alignment vertical="center" wrapText="1"/>
    </xf>
    <xf numFmtId="0" fontId="14" fillId="10" borderId="2" xfId="0" applyFont="1" applyFill="1" applyBorder="1" applyProtection="1">
      <protection locked="0"/>
    </xf>
    <xf numFmtId="0" fontId="11" fillId="10" borderId="2" xfId="0" applyFont="1" applyFill="1" applyBorder="1" applyProtection="1">
      <protection locked="0"/>
    </xf>
    <xf numFmtId="0" fontId="11" fillId="10" borderId="14" xfId="0" applyFont="1" applyFill="1" applyBorder="1" applyProtection="1">
      <protection locked="0"/>
    </xf>
    <xf numFmtId="0" fontId="16" fillId="9" borderId="5" xfId="0" applyFont="1" applyFill="1" applyBorder="1" applyAlignment="1">
      <alignment horizontal="right" vertical="center" wrapText="1"/>
    </xf>
    <xf numFmtId="0" fontId="16" fillId="13" borderId="8" xfId="0" applyFont="1" applyFill="1" applyBorder="1" applyAlignment="1">
      <alignment horizontal="center" vertical="center" wrapText="1"/>
    </xf>
    <xf numFmtId="0" fontId="9" fillId="0" borderId="0" xfId="0" applyFont="1"/>
    <xf numFmtId="0" fontId="13" fillId="0" borderId="8" xfId="0" applyFont="1" applyBorder="1" applyAlignment="1">
      <alignment horizontal="center" vertical="center" wrapText="1"/>
    </xf>
    <xf numFmtId="0" fontId="14" fillId="2" borderId="8" xfId="0" applyFont="1" applyFill="1" applyBorder="1" applyAlignment="1">
      <alignment horizontal="center" vertical="center" wrapText="1"/>
    </xf>
    <xf numFmtId="0" fontId="14" fillId="0" borderId="8" xfId="0" applyFont="1" applyBorder="1" applyAlignment="1">
      <alignment horizontal="center" vertical="center" wrapText="1"/>
    </xf>
    <xf numFmtId="0" fontId="14" fillId="5" borderId="8" xfId="0" applyFont="1" applyFill="1" applyBorder="1" applyAlignment="1">
      <alignment horizontal="center" vertical="center" wrapText="1"/>
    </xf>
    <xf numFmtId="0" fontId="11" fillId="0" borderId="1" xfId="0" applyFont="1" applyBorder="1"/>
    <xf numFmtId="0" fontId="10" fillId="0" borderId="7" xfId="0" applyFont="1" applyBorder="1"/>
    <xf numFmtId="164" fontId="10" fillId="0" borderId="7" xfId="1" applyFont="1" applyBorder="1" applyProtection="1"/>
    <xf numFmtId="0" fontId="17" fillId="0" borderId="2" xfId="0" applyFont="1" applyBorder="1" applyAlignment="1">
      <alignment wrapText="1"/>
    </xf>
    <xf numFmtId="0" fontId="10" fillId="0" borderId="6" xfId="0" applyFont="1" applyBorder="1" applyProtection="1">
      <protection locked="0"/>
    </xf>
    <xf numFmtId="0" fontId="10" fillId="0" borderId="13" xfId="0" applyFont="1" applyBorder="1"/>
    <xf numFmtId="0" fontId="10" fillId="0" borderId="14" xfId="0" applyFont="1" applyBorder="1"/>
    <xf numFmtId="0" fontId="10" fillId="0" borderId="14" xfId="0" applyFont="1" applyBorder="1" applyProtection="1">
      <protection locked="0"/>
    </xf>
    <xf numFmtId="164" fontId="10" fillId="0" borderId="14" xfId="1" applyFont="1" applyFill="1" applyBorder="1" applyProtection="1">
      <protection locked="0"/>
    </xf>
    <xf numFmtId="164" fontId="10" fillId="10" borderId="13" xfId="1" applyFont="1" applyFill="1" applyBorder="1" applyProtection="1"/>
    <xf numFmtId="0" fontId="11" fillId="0" borderId="0" xfId="0" applyFont="1" applyProtection="1">
      <protection locked="0"/>
    </xf>
    <xf numFmtId="165" fontId="10" fillId="0" borderId="7" xfId="1" applyNumberFormat="1" applyFont="1" applyFill="1" applyBorder="1" applyProtection="1">
      <protection locked="0"/>
    </xf>
    <xf numFmtId="165" fontId="10" fillId="0" borderId="2" xfId="1" applyNumberFormat="1" applyFont="1" applyBorder="1" applyProtection="1">
      <protection locked="0"/>
    </xf>
    <xf numFmtId="165" fontId="11" fillId="0" borderId="0" xfId="1" applyNumberFormat="1" applyFont="1" applyFill="1" applyBorder="1" applyProtection="1">
      <protection locked="0"/>
    </xf>
    <xf numFmtId="0" fontId="10" fillId="0" borderId="0" xfId="0" applyFont="1" applyProtection="1">
      <protection locked="0"/>
    </xf>
    <xf numFmtId="165" fontId="11" fillId="0" borderId="0" xfId="0" applyNumberFormat="1" applyFont="1" applyProtection="1">
      <protection locked="0"/>
    </xf>
    <xf numFmtId="164" fontId="16" fillId="9" borderId="9" xfId="1" applyFont="1" applyFill="1" applyBorder="1" applyAlignment="1" applyProtection="1">
      <alignment horizontal="right" vertical="center" wrapText="1"/>
    </xf>
    <xf numFmtId="165" fontId="14" fillId="10" borderId="7" xfId="1" applyNumberFormat="1" applyFont="1" applyFill="1" applyBorder="1" applyProtection="1"/>
    <xf numFmtId="165" fontId="11" fillId="10" borderId="7" xfId="1" applyNumberFormat="1" applyFont="1" applyFill="1" applyBorder="1" applyProtection="1"/>
    <xf numFmtId="165" fontId="11" fillId="10" borderId="13" xfId="1" applyNumberFormat="1" applyFont="1" applyFill="1" applyBorder="1" applyProtection="1"/>
    <xf numFmtId="0" fontId="11" fillId="10" borderId="8" xfId="0" applyFont="1" applyFill="1" applyBorder="1" applyProtection="1">
      <protection locked="0"/>
    </xf>
    <xf numFmtId="0" fontId="11" fillId="10" borderId="11" xfId="0" applyFont="1" applyFill="1" applyBorder="1" applyProtection="1">
      <protection locked="0"/>
    </xf>
    <xf numFmtId="165" fontId="11" fillId="0" borderId="11" xfId="1" applyNumberFormat="1" applyFont="1" applyFill="1" applyBorder="1" applyProtection="1">
      <protection locked="0"/>
    </xf>
    <xf numFmtId="0" fontId="17" fillId="0" borderId="0" xfId="0" applyFont="1" applyAlignment="1" applyProtection="1">
      <alignment horizontal="right"/>
      <protection locked="0"/>
    </xf>
    <xf numFmtId="0" fontId="24" fillId="0" borderId="0" xfId="0" applyFont="1" applyAlignment="1" applyProtection="1">
      <alignment horizontal="right"/>
      <protection locked="0"/>
    </xf>
    <xf numFmtId="0" fontId="10" fillId="0" borderId="5" xfId="0" applyFont="1" applyBorder="1" applyAlignment="1">
      <alignment vertical="center" wrapText="1"/>
    </xf>
    <xf numFmtId="0" fontId="10" fillId="0" borderId="7" xfId="0" applyFont="1" applyBorder="1" applyAlignment="1">
      <alignment wrapText="1"/>
    </xf>
    <xf numFmtId="0" fontId="16" fillId="0" borderId="7" xfId="0" applyFont="1" applyBorder="1" applyAlignment="1">
      <alignment wrapText="1"/>
    </xf>
    <xf numFmtId="3" fontId="10" fillId="0" borderId="7" xfId="0" applyNumberFormat="1" applyFont="1" applyBorder="1" applyProtection="1">
      <protection locked="0"/>
    </xf>
    <xf numFmtId="0" fontId="9" fillId="0" borderId="0" xfId="0" applyFont="1" applyProtection="1">
      <protection locked="0"/>
    </xf>
    <xf numFmtId="164" fontId="10" fillId="0" borderId="0" xfId="1" applyFont="1" applyFill="1" applyProtection="1">
      <protection locked="0"/>
    </xf>
    <xf numFmtId="0" fontId="12" fillId="0" borderId="0" xfId="0" applyFont="1" applyProtection="1">
      <protection locked="0"/>
    </xf>
    <xf numFmtId="0" fontId="13" fillId="0" borderId="0" xfId="0" applyFont="1" applyProtection="1">
      <protection locked="0"/>
    </xf>
    <xf numFmtId="0" fontId="13" fillId="0" borderId="0" xfId="0" applyFont="1" applyAlignment="1" applyProtection="1">
      <alignment wrapText="1"/>
      <protection locked="0"/>
    </xf>
    <xf numFmtId="164" fontId="10" fillId="0" borderId="0" xfId="1" applyFont="1" applyProtection="1">
      <protection locked="0"/>
    </xf>
    <xf numFmtId="164" fontId="13" fillId="0" borderId="0" xfId="1" applyFont="1" applyBorder="1" applyAlignment="1" applyProtection="1">
      <protection locked="0"/>
    </xf>
    <xf numFmtId="164" fontId="10" fillId="0" borderId="5" xfId="1" applyFont="1" applyBorder="1" applyProtection="1">
      <protection locked="0"/>
    </xf>
    <xf numFmtId="0" fontId="14" fillId="2" borderId="1" xfId="0" applyFont="1" applyFill="1" applyBorder="1" applyProtection="1">
      <protection locked="0"/>
    </xf>
    <xf numFmtId="0" fontId="14" fillId="2" borderId="2" xfId="0" applyFont="1" applyFill="1" applyBorder="1" applyProtection="1">
      <protection locked="0"/>
    </xf>
    <xf numFmtId="0" fontId="14" fillId="0" borderId="0" xfId="0" applyFont="1" applyProtection="1">
      <protection locked="0"/>
    </xf>
    <xf numFmtId="0" fontId="16" fillId="10" borderId="1" xfId="0" applyFont="1" applyFill="1" applyBorder="1" applyProtection="1">
      <protection locked="0"/>
    </xf>
    <xf numFmtId="0" fontId="15" fillId="0" borderId="0" xfId="0" applyFont="1" applyProtection="1">
      <protection locked="0"/>
    </xf>
    <xf numFmtId="0" fontId="10" fillId="14" borderId="12" xfId="2" applyFont="1" applyFill="1" applyProtection="1">
      <protection locked="0"/>
    </xf>
    <xf numFmtId="0" fontId="11" fillId="10" borderId="1" xfId="0" applyFont="1" applyFill="1" applyBorder="1" applyProtection="1">
      <protection locked="0"/>
    </xf>
    <xf numFmtId="0" fontId="10" fillId="14" borderId="20" xfId="2" applyFont="1" applyFill="1" applyBorder="1" applyProtection="1">
      <protection locked="0"/>
    </xf>
    <xf numFmtId="0" fontId="14" fillId="10" borderId="1" xfId="0" applyFont="1" applyFill="1" applyBorder="1" applyProtection="1">
      <protection locked="0"/>
    </xf>
    <xf numFmtId="0" fontId="19" fillId="0" borderId="2" xfId="0" applyFont="1" applyBorder="1" applyAlignment="1" applyProtection="1">
      <alignment horizontal="center"/>
      <protection locked="0"/>
    </xf>
    <xf numFmtId="165" fontId="16" fillId="0" borderId="7" xfId="1" applyNumberFormat="1" applyFont="1" applyFill="1" applyBorder="1" applyProtection="1">
      <protection locked="0"/>
    </xf>
    <xf numFmtId="0" fontId="11" fillId="10" borderId="6" xfId="0" applyFont="1" applyFill="1" applyBorder="1" applyProtection="1">
      <protection locked="0"/>
    </xf>
    <xf numFmtId="0" fontId="10" fillId="0" borderId="3" xfId="0" applyFont="1" applyBorder="1" applyProtection="1">
      <protection locked="0"/>
    </xf>
    <xf numFmtId="0" fontId="16" fillId="0" borderId="0" xfId="0" applyFont="1" applyProtection="1">
      <protection locked="0"/>
    </xf>
    <xf numFmtId="164" fontId="16" fillId="0" borderId="0" xfId="1" applyFont="1" applyBorder="1" applyProtection="1">
      <protection locked="0"/>
    </xf>
    <xf numFmtId="165" fontId="10" fillId="0" borderId="5" xfId="1" applyNumberFormat="1" applyFont="1" applyBorder="1" applyAlignment="1" applyProtection="1">
      <alignment horizontal="center" vertical="center" wrapText="1"/>
      <protection locked="0"/>
    </xf>
    <xf numFmtId="165" fontId="10" fillId="0" borderId="7" xfId="1" applyNumberFormat="1" applyFont="1" applyBorder="1" applyAlignment="1" applyProtection="1">
      <alignment horizontal="center" vertical="center" wrapText="1"/>
      <protection locked="0"/>
    </xf>
    <xf numFmtId="0" fontId="16" fillId="0" borderId="6" xfId="0" applyFont="1" applyBorder="1" applyProtection="1">
      <protection locked="0"/>
    </xf>
    <xf numFmtId="3" fontId="16" fillId="0" borderId="13" xfId="1" applyNumberFormat="1" applyFont="1" applyBorder="1" applyAlignment="1" applyProtection="1">
      <alignment horizontal="right" vertical="center"/>
      <protection locked="0"/>
    </xf>
    <xf numFmtId="0" fontId="21" fillId="0" borderId="0" xfId="0" applyFont="1" applyProtection="1">
      <protection locked="0"/>
    </xf>
    <xf numFmtId="0" fontId="11" fillId="0" borderId="9" xfId="0" applyFont="1" applyBorder="1" applyAlignment="1" applyProtection="1">
      <alignment horizontal="left"/>
      <protection locked="0"/>
    </xf>
    <xf numFmtId="0" fontId="11" fillId="0" borderId="10" xfId="0" applyFont="1" applyBorder="1" applyAlignment="1" applyProtection="1">
      <alignment horizontal="left"/>
      <protection locked="0"/>
    </xf>
    <xf numFmtId="0" fontId="11" fillId="0" borderId="0" xfId="0" applyFont="1" applyAlignment="1" applyProtection="1">
      <alignment horizontal="left"/>
      <protection locked="0"/>
    </xf>
    <xf numFmtId="0" fontId="16" fillId="0" borderId="0" xfId="0" applyFont="1" applyAlignment="1" applyProtection="1">
      <alignment horizontal="center" wrapText="1"/>
      <protection locked="0"/>
    </xf>
    <xf numFmtId="0" fontId="11" fillId="10" borderId="0" xfId="0" applyFont="1" applyFill="1" applyProtection="1">
      <protection locked="0"/>
    </xf>
    <xf numFmtId="0" fontId="10" fillId="10" borderId="0" xfId="0" applyFont="1" applyFill="1" applyProtection="1">
      <protection locked="0"/>
    </xf>
    <xf numFmtId="0" fontId="20" fillId="8" borderId="0" xfId="8" applyFont="1" applyProtection="1">
      <protection locked="0"/>
    </xf>
    <xf numFmtId="0" fontId="16" fillId="2" borderId="8" xfId="0" applyFont="1" applyFill="1" applyBorder="1" applyAlignment="1" applyProtection="1">
      <alignment horizontal="center" vertical="center" wrapText="1"/>
      <protection locked="0"/>
    </xf>
    <xf numFmtId="0" fontId="10" fillId="0" borderId="0" xfId="0" applyFont="1" applyAlignment="1" applyProtection="1">
      <alignment horizontal="center" vertical="center"/>
      <protection locked="0"/>
    </xf>
    <xf numFmtId="0" fontId="17" fillId="3" borderId="15" xfId="2" applyFont="1" applyBorder="1" applyAlignment="1" applyProtection="1">
      <alignment wrapText="1"/>
      <protection locked="0"/>
    </xf>
    <xf numFmtId="164" fontId="10" fillId="10" borderId="8" xfId="1" applyFont="1" applyFill="1" applyBorder="1" applyAlignment="1" applyProtection="1">
      <alignment wrapText="1"/>
      <protection locked="0"/>
    </xf>
    <xf numFmtId="0" fontId="10" fillId="3" borderId="17" xfId="2" applyFont="1" applyBorder="1" applyAlignment="1" applyProtection="1">
      <alignment wrapText="1"/>
      <protection locked="0"/>
    </xf>
    <xf numFmtId="0" fontId="10" fillId="0" borderId="0" xfId="0" applyFont="1" applyAlignment="1" applyProtection="1">
      <alignment wrapText="1"/>
      <protection locked="0"/>
    </xf>
    <xf numFmtId="0" fontId="16" fillId="0" borderId="0" xfId="0" applyFont="1" applyAlignment="1" applyProtection="1">
      <alignment horizontal="left" wrapText="1"/>
      <protection locked="0"/>
    </xf>
    <xf numFmtId="0" fontId="10" fillId="0" borderId="2" xfId="0" applyFont="1" applyBorder="1" applyAlignment="1" applyProtection="1">
      <alignment wrapText="1"/>
      <protection locked="0"/>
    </xf>
    <xf numFmtId="164" fontId="16" fillId="0" borderId="0" xfId="1" applyFont="1" applyBorder="1" applyAlignment="1" applyProtection="1">
      <alignment horizontal="left" wrapText="1"/>
      <protection locked="0"/>
    </xf>
    <xf numFmtId="164" fontId="10" fillId="10" borderId="13" xfId="1" applyFont="1" applyFill="1" applyBorder="1" applyAlignment="1" applyProtection="1">
      <alignment horizontal="left" wrapText="1"/>
    </xf>
    <xf numFmtId="164" fontId="10" fillId="10" borderId="13" xfId="1" applyFont="1" applyFill="1" applyBorder="1" applyAlignment="1" applyProtection="1">
      <alignment wrapText="1"/>
    </xf>
    <xf numFmtId="0" fontId="27" fillId="0" borderId="0" xfId="0" applyFont="1"/>
    <xf numFmtId="0" fontId="27" fillId="0" borderId="0" xfId="0" applyFont="1" applyAlignment="1">
      <alignment wrapText="1"/>
    </xf>
    <xf numFmtId="0" fontId="10" fillId="0" borderId="0" xfId="0" applyFont="1" applyAlignment="1">
      <alignment wrapText="1"/>
    </xf>
    <xf numFmtId="0" fontId="0" fillId="0" borderId="0" xfId="0" applyAlignment="1">
      <alignment wrapText="1"/>
    </xf>
    <xf numFmtId="0" fontId="16" fillId="0" borderId="0" xfId="0" applyFont="1" applyAlignment="1">
      <alignment wrapText="1"/>
    </xf>
    <xf numFmtId="0" fontId="16" fillId="4" borderId="8" xfId="0" applyFont="1" applyFill="1" applyBorder="1" applyAlignment="1">
      <alignment horizontal="center" vertical="center" wrapText="1"/>
    </xf>
    <xf numFmtId="164" fontId="10" fillId="0" borderId="8" xfId="1" applyFont="1" applyFill="1" applyBorder="1" applyAlignment="1" applyProtection="1">
      <alignment horizontal="center" wrapText="1"/>
    </xf>
    <xf numFmtId="0" fontId="10" fillId="0" borderId="8" xfId="0" applyFont="1" applyBorder="1" applyAlignment="1">
      <alignment wrapText="1"/>
    </xf>
    <xf numFmtId="165" fontId="10" fillId="0" borderId="8" xfId="1" applyNumberFormat="1" applyFont="1" applyFill="1" applyBorder="1" applyAlignment="1" applyProtection="1">
      <alignment horizontal="right" wrapText="1"/>
    </xf>
    <xf numFmtId="9" fontId="10" fillId="0" borderId="8" xfId="3" applyFont="1" applyFill="1" applyBorder="1" applyAlignment="1" applyProtection="1">
      <alignment wrapText="1"/>
    </xf>
    <xf numFmtId="0" fontId="6" fillId="0" borderId="0" xfId="0" applyFont="1" applyAlignment="1">
      <alignment wrapText="1"/>
    </xf>
    <xf numFmtId="164" fontId="16" fillId="4" borderId="8" xfId="1" applyFont="1" applyFill="1" applyBorder="1" applyAlignment="1" applyProtection="1">
      <alignment horizontal="center" wrapText="1"/>
    </xf>
    <xf numFmtId="0" fontId="16" fillId="4" borderId="8" xfId="0" applyFont="1" applyFill="1" applyBorder="1" applyAlignment="1">
      <alignment horizontal="left" vertical="center" wrapText="1"/>
    </xf>
    <xf numFmtId="165" fontId="16" fillId="4" borderId="8" xfId="0" applyNumberFormat="1" applyFont="1" applyFill="1" applyBorder="1" applyAlignment="1">
      <alignment horizontal="right" vertical="center" wrapText="1"/>
    </xf>
    <xf numFmtId="9" fontId="16" fillId="4" borderId="8" xfId="3" applyFont="1" applyFill="1" applyBorder="1" applyAlignment="1" applyProtection="1">
      <alignment horizontal="right" vertical="center" wrapText="1"/>
    </xf>
    <xf numFmtId="165" fontId="10" fillId="16" borderId="8" xfId="1" applyNumberFormat="1" applyFont="1" applyFill="1" applyBorder="1" applyAlignment="1" applyProtection="1">
      <alignment horizontal="right" wrapText="1"/>
    </xf>
    <xf numFmtId="0" fontId="16" fillId="4" borderId="8" xfId="0" applyFont="1" applyFill="1" applyBorder="1" applyAlignment="1">
      <alignment wrapText="1"/>
    </xf>
    <xf numFmtId="165" fontId="16" fillId="4" borderId="8" xfId="0" applyNumberFormat="1" applyFont="1" applyFill="1" applyBorder="1" applyAlignment="1">
      <alignment horizontal="right" wrapText="1"/>
    </xf>
    <xf numFmtId="9" fontId="16" fillId="4" borderId="8" xfId="3" applyFont="1" applyFill="1" applyBorder="1" applyAlignment="1" applyProtection="1">
      <alignment wrapText="1"/>
    </xf>
    <xf numFmtId="3" fontId="25" fillId="17" borderId="14" xfId="10" applyNumberFormat="1" applyFont="1" applyFill="1" applyBorder="1" applyAlignment="1" applyProtection="1">
      <alignment horizontal="right"/>
    </xf>
    <xf numFmtId="0" fontId="16" fillId="4" borderId="9" xfId="0" applyFont="1" applyFill="1" applyBorder="1" applyAlignment="1">
      <alignment horizontal="center" vertical="center" wrapText="1"/>
    </xf>
    <xf numFmtId="0" fontId="16" fillId="4" borderId="11" xfId="0" applyFont="1" applyFill="1" applyBorder="1" applyAlignment="1">
      <alignment horizontal="center" vertical="center" wrapText="1"/>
    </xf>
    <xf numFmtId="0" fontId="10" fillId="0" borderId="1" xfId="0" applyFont="1" applyBorder="1" applyAlignment="1">
      <alignment horizontal="right" wrapText="1"/>
    </xf>
    <xf numFmtId="165" fontId="10" fillId="16" borderId="13" xfId="1" applyNumberFormat="1" applyFont="1" applyFill="1" applyBorder="1" applyAlignment="1" applyProtection="1">
      <alignment horizontal="right" wrapText="1"/>
    </xf>
    <xf numFmtId="0" fontId="10" fillId="0" borderId="6" xfId="0" applyFont="1" applyBorder="1" applyAlignment="1">
      <alignment horizontal="right"/>
    </xf>
    <xf numFmtId="3" fontId="25" fillId="17" borderId="8" xfId="10" applyNumberFormat="1" applyFont="1" applyFill="1" applyBorder="1" applyProtection="1"/>
    <xf numFmtId="0" fontId="16" fillId="4" borderId="5" xfId="0" applyFont="1" applyFill="1" applyBorder="1" applyAlignment="1">
      <alignment horizontal="center" vertical="center" wrapText="1"/>
    </xf>
    <xf numFmtId="0" fontId="10" fillId="0" borderId="5" xfId="0" applyFont="1" applyBorder="1" applyAlignment="1">
      <alignment horizontal="right"/>
    </xf>
    <xf numFmtId="165" fontId="10" fillId="0" borderId="2" xfId="1" applyNumberFormat="1" applyFont="1" applyBorder="1" applyAlignment="1" applyProtection="1">
      <alignment horizontal="right"/>
    </xf>
    <xf numFmtId="0" fontId="10" fillId="0" borderId="7" xfId="0" applyFont="1" applyBorder="1" applyAlignment="1">
      <alignment horizontal="right"/>
    </xf>
    <xf numFmtId="0" fontId="16" fillId="0" borderId="7" xfId="0" applyFont="1" applyBorder="1" applyAlignment="1">
      <alignment horizontal="right"/>
    </xf>
    <xf numFmtId="165" fontId="10" fillId="0" borderId="2" xfId="0" applyNumberFormat="1" applyFont="1" applyBorder="1" applyAlignment="1">
      <alignment horizontal="right"/>
    </xf>
    <xf numFmtId="0" fontId="10" fillId="0" borderId="13" xfId="0" applyFont="1" applyBorder="1" applyAlignment="1">
      <alignment horizontal="right"/>
    </xf>
    <xf numFmtId="3" fontId="10" fillId="0" borderId="14" xfId="1" applyNumberFormat="1" applyFont="1" applyBorder="1" applyAlignment="1" applyProtection="1">
      <alignment horizontal="right"/>
    </xf>
    <xf numFmtId="0" fontId="14" fillId="0" borderId="3" xfId="0" applyFont="1" applyBorder="1" applyAlignment="1">
      <alignment vertical="center"/>
    </xf>
    <xf numFmtId="9" fontId="10" fillId="0" borderId="4" xfId="0" applyNumberFormat="1" applyFont="1" applyBorder="1" applyAlignment="1">
      <alignment wrapText="1"/>
    </xf>
    <xf numFmtId="9" fontId="10" fillId="0" borderId="0" xfId="3" applyFont="1" applyFill="1" applyBorder="1" applyAlignment="1" applyProtection="1">
      <alignment wrapText="1"/>
    </xf>
    <xf numFmtId="0" fontId="14" fillId="0" borderId="6" xfId="0" applyFont="1" applyBorder="1" applyAlignment="1">
      <alignment vertical="center"/>
    </xf>
    <xf numFmtId="9" fontId="10" fillId="0" borderId="14" xfId="3" applyFont="1" applyBorder="1" applyAlignment="1" applyProtection="1">
      <alignment wrapText="1"/>
    </xf>
    <xf numFmtId="0" fontId="28" fillId="0" borderId="0" xfId="0" applyFont="1" applyAlignment="1">
      <alignment horizontal="right" wrapText="1"/>
    </xf>
    <xf numFmtId="0" fontId="10" fillId="0" borderId="0" xfId="0" applyFont="1" applyAlignment="1">
      <alignment horizontal="right"/>
    </xf>
    <xf numFmtId="0" fontId="10" fillId="0" borderId="0" xfId="0" quotePrefix="1" applyFont="1" applyAlignment="1">
      <alignment horizontal="right"/>
    </xf>
    <xf numFmtId="0" fontId="10" fillId="9" borderId="12" xfId="2" applyFont="1" applyFill="1" applyProtection="1">
      <protection locked="0"/>
    </xf>
    <xf numFmtId="165" fontId="10" fillId="9" borderId="2" xfId="1" applyNumberFormat="1" applyFont="1" applyFill="1" applyBorder="1" applyProtection="1">
      <protection locked="0"/>
    </xf>
    <xf numFmtId="165" fontId="10" fillId="0" borderId="2" xfId="1" applyNumberFormat="1" applyFont="1" applyFill="1" applyBorder="1" applyProtection="1">
      <protection locked="0"/>
    </xf>
    <xf numFmtId="0" fontId="29" fillId="9" borderId="0" xfId="0" applyFont="1" applyFill="1" applyAlignment="1" applyProtection="1">
      <alignment vertical="center" wrapText="1"/>
      <protection locked="0"/>
    </xf>
    <xf numFmtId="166" fontId="10" fillId="14" borderId="21" xfId="2" applyNumberFormat="1" applyFont="1" applyFill="1" applyBorder="1" applyAlignment="1" applyProtection="1">
      <alignment horizontal="left"/>
      <protection locked="0"/>
    </xf>
    <xf numFmtId="166" fontId="10" fillId="9" borderId="2" xfId="2" applyNumberFormat="1" applyFont="1" applyFill="1" applyBorder="1" applyAlignment="1" applyProtection="1">
      <alignment horizontal="left"/>
      <protection locked="0"/>
    </xf>
    <xf numFmtId="165" fontId="10" fillId="11" borderId="7" xfId="1" applyNumberFormat="1" applyFont="1" applyFill="1" applyBorder="1" applyProtection="1">
      <protection locked="0"/>
    </xf>
    <xf numFmtId="166" fontId="10" fillId="14" borderId="22" xfId="2" applyNumberFormat="1" applyFont="1" applyFill="1" applyBorder="1" applyAlignment="1" applyProtection="1">
      <alignment horizontal="left"/>
      <protection locked="0"/>
    </xf>
    <xf numFmtId="0" fontId="14" fillId="10" borderId="7" xfId="0" applyFont="1" applyFill="1" applyBorder="1"/>
    <xf numFmtId="165" fontId="14" fillId="10" borderId="7" xfId="0" applyNumberFormat="1" applyFont="1" applyFill="1" applyBorder="1"/>
    <xf numFmtId="165" fontId="16" fillId="10" borderId="7" xfId="0" applyNumberFormat="1" applyFont="1" applyFill="1" applyBorder="1"/>
    <xf numFmtId="3" fontId="11" fillId="10" borderId="11" xfId="0" applyNumberFormat="1" applyFont="1" applyFill="1" applyBorder="1"/>
    <xf numFmtId="165" fontId="10" fillId="0" borderId="5" xfId="1" applyNumberFormat="1" applyFont="1" applyBorder="1" applyAlignment="1" applyProtection="1">
      <alignment horizontal="justify" vertical="justify" wrapText="1"/>
    </xf>
    <xf numFmtId="165" fontId="10" fillId="0" borderId="7" xfId="1" applyNumberFormat="1" applyFont="1" applyBorder="1" applyAlignment="1" applyProtection="1">
      <alignment horizontal="justify" vertical="justify" wrapText="1"/>
    </xf>
    <xf numFmtId="3" fontId="10" fillId="14" borderId="13" xfId="2" applyNumberFormat="1" applyFont="1" applyFill="1" applyBorder="1" applyAlignment="1" applyProtection="1">
      <alignment horizontal="right"/>
    </xf>
    <xf numFmtId="164" fontId="10" fillId="10" borderId="8" xfId="1" applyFont="1" applyFill="1" applyBorder="1" applyAlignment="1" applyProtection="1">
      <alignment wrapText="1"/>
    </xf>
    <xf numFmtId="164" fontId="14" fillId="2" borderId="2" xfId="1" applyFont="1" applyFill="1" applyBorder="1" applyProtection="1"/>
    <xf numFmtId="165" fontId="14" fillId="2" borderId="2" xfId="1" applyNumberFormat="1" applyFont="1" applyFill="1" applyBorder="1" applyProtection="1"/>
    <xf numFmtId="165" fontId="10" fillId="4" borderId="2" xfId="1" applyNumberFormat="1" applyFont="1" applyFill="1" applyBorder="1" applyProtection="1"/>
    <xf numFmtId="0" fontId="14" fillId="2" borderId="2" xfId="0" applyFont="1" applyFill="1" applyBorder="1"/>
    <xf numFmtId="0" fontId="23" fillId="12" borderId="5" xfId="9" applyFont="1" applyBorder="1" applyAlignment="1" applyProtection="1">
      <alignment horizontal="center"/>
      <protection locked="0"/>
    </xf>
    <xf numFmtId="164" fontId="14" fillId="2" borderId="5" xfId="1" applyFont="1" applyFill="1" applyBorder="1" applyAlignment="1" applyProtection="1">
      <alignment horizontal="center" vertical="center" wrapText="1"/>
      <protection locked="0"/>
    </xf>
    <xf numFmtId="164" fontId="14" fillId="2" borderId="13" xfId="1" applyFont="1" applyFill="1" applyBorder="1" applyAlignment="1" applyProtection="1">
      <alignment horizontal="center" vertical="center" wrapText="1"/>
      <protection locked="0"/>
    </xf>
    <xf numFmtId="0" fontId="14" fillId="2" borderId="5" xfId="0" applyFont="1" applyFill="1" applyBorder="1" applyAlignment="1" applyProtection="1">
      <alignment horizontal="center" vertical="center" wrapText="1"/>
      <protection locked="0"/>
    </xf>
    <xf numFmtId="0" fontId="14" fillId="2" borderId="13" xfId="0" applyFont="1" applyFill="1" applyBorder="1" applyAlignment="1" applyProtection="1">
      <alignment horizontal="center" vertical="center" wrapText="1"/>
      <protection locked="0"/>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10" xfId="0" applyFont="1" applyBorder="1" applyAlignment="1">
      <alignment horizontal="center" vertical="center" wrapText="1"/>
    </xf>
    <xf numFmtId="0" fontId="15" fillId="0" borderId="11" xfId="0" applyFont="1" applyBorder="1" applyAlignment="1">
      <alignment horizontal="center" vertical="center" wrapText="1"/>
    </xf>
    <xf numFmtId="0" fontId="16" fillId="0" borderId="0" xfId="0" applyFont="1" applyAlignment="1" applyProtection="1">
      <alignment horizontal="left" vertical="center" wrapText="1"/>
      <protection locked="0"/>
    </xf>
    <xf numFmtId="0" fontId="20" fillId="7" borderId="12" xfId="7" applyFont="1" applyBorder="1" applyAlignment="1" applyProtection="1">
      <alignment horizontal="left" vertical="center" wrapText="1"/>
      <protection locked="0"/>
    </xf>
    <xf numFmtId="0" fontId="16" fillId="2" borderId="8" xfId="0" applyFont="1" applyFill="1" applyBorder="1" applyAlignment="1" applyProtection="1">
      <alignment horizontal="center" vertical="center" wrapText="1"/>
      <protection locked="0"/>
    </xf>
    <xf numFmtId="0" fontId="16" fillId="2" borderId="9" xfId="0" applyFont="1" applyFill="1" applyBorder="1" applyAlignment="1" applyProtection="1">
      <alignment horizontal="center" vertical="center" wrapText="1"/>
      <protection locked="0"/>
    </xf>
    <xf numFmtId="0" fontId="16" fillId="2" borderId="10" xfId="0" applyFont="1" applyFill="1" applyBorder="1" applyAlignment="1" applyProtection="1">
      <alignment horizontal="center" vertical="center" wrapText="1"/>
      <protection locked="0"/>
    </xf>
    <xf numFmtId="0" fontId="16" fillId="2" borderId="11" xfId="0" applyFont="1" applyFill="1" applyBorder="1" applyAlignment="1" applyProtection="1">
      <alignment horizontal="center" vertical="center" wrapText="1"/>
      <protection locked="0"/>
    </xf>
    <xf numFmtId="0" fontId="16" fillId="2" borderId="5" xfId="0" applyFont="1" applyFill="1" applyBorder="1" applyAlignment="1" applyProtection="1">
      <alignment horizontal="center" vertical="center" wrapText="1"/>
      <protection locked="0"/>
    </xf>
    <xf numFmtId="0" fontId="16" fillId="2" borderId="13" xfId="0" applyFont="1" applyFill="1" applyBorder="1" applyAlignment="1" applyProtection="1">
      <alignment horizontal="center" vertical="center" wrapText="1"/>
      <protection locked="0"/>
    </xf>
    <xf numFmtId="0" fontId="6" fillId="2" borderId="8" xfId="0" applyFont="1" applyFill="1" applyBorder="1" applyAlignment="1" applyProtection="1">
      <alignment horizontal="center" vertical="center" wrapText="1"/>
      <protection locked="0"/>
    </xf>
    <xf numFmtId="0" fontId="26" fillId="0" borderId="12" xfId="2" applyFont="1" applyFill="1" applyAlignment="1" applyProtection="1">
      <alignment horizontal="center" vertical="center" wrapText="1"/>
    </xf>
    <xf numFmtId="166" fontId="10" fillId="14" borderId="22" xfId="2" applyNumberFormat="1" applyFont="1" applyFill="1" applyBorder="1" applyAlignment="1" applyProtection="1">
      <alignment horizontal="left" wrapText="1"/>
      <protection locked="0"/>
    </xf>
    <xf numFmtId="166" fontId="10" fillId="14" borderId="22" xfId="2" applyNumberFormat="1" applyFont="1" applyFill="1" applyBorder="1" applyAlignment="1" applyProtection="1">
      <alignment horizontal="left"/>
    </xf>
  </cellXfs>
  <cellStyles count="11">
    <cellStyle name="20 % - Farve4" xfId="6" builtinId="42"/>
    <cellStyle name="20 % - Farve5" xfId="10" builtinId="46"/>
    <cellStyle name="40 % - Farve3" xfId="9" builtinId="39"/>
    <cellStyle name="40 % - Farve4" xfId="7" builtinId="43"/>
    <cellStyle name="40 % - Farve5" xfId="8" builtinId="47"/>
    <cellStyle name="Bemærk!" xfId="2" builtinId="10"/>
    <cellStyle name="Comma 3" xfId="5" xr:uid="{E485BF9E-3131-4A73-A5E1-7958DDE08598}"/>
    <cellStyle name="Komma" xfId="1" builtinId="3"/>
    <cellStyle name="Normal" xfId="0" builtinId="0"/>
    <cellStyle name="Normal 2" xfId="4" xr:uid="{C54E22D0-EC8E-4F15-921A-256FCB137327}"/>
    <cellStyle name="Procent" xfId="3"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3416300</xdr:colOff>
      <xdr:row>0</xdr:row>
      <xdr:rowOff>0</xdr:rowOff>
    </xdr:from>
    <xdr:to>
      <xdr:col>2</xdr:col>
      <xdr:colOff>1142453</xdr:colOff>
      <xdr:row>1</xdr:row>
      <xdr:rowOff>163831</xdr:rowOff>
    </xdr:to>
    <xdr:pic>
      <xdr:nvPicPr>
        <xdr:cNvPr id="3" name="Billede 2">
          <a:extLst>
            <a:ext uri="{FF2B5EF4-FFF2-40B4-BE49-F238E27FC236}">
              <a16:creationId xmlns:a16="http://schemas.microsoft.com/office/drawing/2014/main" id="{FE4DE455-7C0F-4062-B7EC-7E40BA2F72A9}"/>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31148"/>
        <a:stretch/>
      </xdr:blipFill>
      <xdr:spPr>
        <a:xfrm>
          <a:off x="3873500" y="0"/>
          <a:ext cx="2914103" cy="398781"/>
        </a:xfrm>
        <a:prstGeom prst="rect">
          <a:avLst/>
        </a:prstGeom>
      </xdr:spPr>
    </xdr:pic>
    <xdr:clientData/>
  </xdr:twoCellAnchor>
</xdr:wsDr>
</file>

<file path=xl/theme/theme1.xml><?xml version="1.0" encoding="utf-8"?>
<a:theme xmlns:a="http://schemas.openxmlformats.org/drawingml/2006/main" name="Kontortema">
  <a:themeElements>
    <a:clrScheme name="Kont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ontor">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Kont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E4C9C2-D318-4703-A4A3-F00F0E27F09B}">
  <dimension ref="B2:D16"/>
  <sheetViews>
    <sheetView topLeftCell="C2" zoomScale="80" zoomScaleNormal="80" workbookViewId="0">
      <selection activeCell="D27" sqref="D27"/>
    </sheetView>
  </sheetViews>
  <sheetFormatPr defaultColWidth="8.7109375" defaultRowHeight="12.75" x14ac:dyDescent="0.2"/>
  <cols>
    <col min="1" max="1" width="3.7109375" style="1" customWidth="1"/>
    <col min="2" max="2" width="9.7109375" style="1" customWidth="1"/>
    <col min="3" max="3" width="16.7109375" style="1" customWidth="1"/>
    <col min="4" max="4" width="113.7109375" style="1" customWidth="1"/>
    <col min="5" max="6" width="3.7109375" style="1" customWidth="1"/>
    <col min="7" max="7" width="5.5703125" style="1" customWidth="1"/>
    <col min="8" max="16384" width="8.7109375" style="1"/>
  </cols>
  <sheetData>
    <row r="2" spans="2:4" ht="15" x14ac:dyDescent="0.2">
      <c r="B2" s="17" t="s">
        <v>0</v>
      </c>
      <c r="C2" s="17"/>
      <c r="D2" s="17"/>
    </row>
    <row r="3" spans="2:4" ht="51" x14ac:dyDescent="0.2">
      <c r="B3" s="33" t="s">
        <v>1</v>
      </c>
      <c r="C3" s="33" t="s">
        <v>2</v>
      </c>
      <c r="D3" s="16" t="s">
        <v>3</v>
      </c>
    </row>
    <row r="4" spans="2:4" ht="25.5" x14ac:dyDescent="0.2">
      <c r="B4" s="15"/>
      <c r="C4" s="20" t="s">
        <v>4</v>
      </c>
      <c r="D4" s="19" t="s">
        <v>5</v>
      </c>
    </row>
    <row r="5" spans="2:4" ht="38.25" x14ac:dyDescent="0.2">
      <c r="B5" s="15"/>
      <c r="C5" s="20" t="s">
        <v>6</v>
      </c>
      <c r="D5" s="19" t="s">
        <v>7</v>
      </c>
    </row>
    <row r="6" spans="2:4" ht="25.5" x14ac:dyDescent="0.2">
      <c r="B6" s="15"/>
      <c r="C6" s="55" t="s">
        <v>8</v>
      </c>
      <c r="D6" s="19" t="s">
        <v>9</v>
      </c>
    </row>
    <row r="7" spans="2:4" ht="25.5" x14ac:dyDescent="0.2">
      <c r="B7" s="15"/>
      <c r="C7" s="21" t="s">
        <v>10</v>
      </c>
      <c r="D7" s="19" t="s">
        <v>11</v>
      </c>
    </row>
    <row r="8" spans="2:4" ht="25.5" x14ac:dyDescent="0.2">
      <c r="B8" s="15"/>
      <c r="C8" s="21" t="s">
        <v>12</v>
      </c>
      <c r="D8" s="64" t="s">
        <v>13</v>
      </c>
    </row>
    <row r="9" spans="2:4" ht="38.25" x14ac:dyDescent="0.2">
      <c r="B9" s="33" t="s">
        <v>14</v>
      </c>
      <c r="C9" s="33" t="s">
        <v>15</v>
      </c>
      <c r="D9" s="16" t="s">
        <v>16</v>
      </c>
    </row>
    <row r="10" spans="2:4" x14ac:dyDescent="0.2">
      <c r="B10" s="15"/>
      <c r="C10" s="32" t="s">
        <v>17</v>
      </c>
      <c r="D10" s="28" t="s">
        <v>18</v>
      </c>
    </row>
    <row r="11" spans="2:4" x14ac:dyDescent="0.2">
      <c r="B11" s="15"/>
      <c r="C11" s="32" t="s">
        <v>19</v>
      </c>
      <c r="D11" s="28" t="s">
        <v>20</v>
      </c>
    </row>
    <row r="12" spans="2:4" ht="25.5" x14ac:dyDescent="0.2">
      <c r="B12" s="15"/>
      <c r="C12" s="32" t="s">
        <v>21</v>
      </c>
      <c r="D12" s="28" t="s">
        <v>22</v>
      </c>
    </row>
    <row r="13" spans="2:4" ht="25.5" x14ac:dyDescent="0.2">
      <c r="B13" s="15"/>
      <c r="C13" s="21" t="s">
        <v>23</v>
      </c>
      <c r="D13" s="28" t="s">
        <v>24</v>
      </c>
    </row>
    <row r="14" spans="2:4" ht="25.5" x14ac:dyDescent="0.2">
      <c r="B14" s="15"/>
      <c r="C14" s="21" t="s">
        <v>25</v>
      </c>
      <c r="D14" s="28" t="s">
        <v>26</v>
      </c>
    </row>
    <row r="15" spans="2:4" x14ac:dyDescent="0.2">
      <c r="B15" s="33" t="s">
        <v>27</v>
      </c>
      <c r="C15" s="33" t="s">
        <v>28</v>
      </c>
      <c r="D15" s="18" t="s">
        <v>29</v>
      </c>
    </row>
    <row r="16" spans="2:4" ht="38.25" x14ac:dyDescent="0.2">
      <c r="B16" s="33" t="s">
        <v>30</v>
      </c>
      <c r="C16" s="33" t="s">
        <v>31</v>
      </c>
      <c r="D16" s="18" t="s">
        <v>32</v>
      </c>
    </row>
  </sheetData>
  <pageMargins left="0.7" right="0.7" top="0.75" bottom="0.75" header="0.3" footer="0.3"/>
  <pageSetup paperSize="9"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A46C5F-B546-44AB-831F-453144727628}">
  <dimension ref="A1:C113"/>
  <sheetViews>
    <sheetView tabSelected="1" zoomScaleNormal="100" workbookViewId="0">
      <pane ySplit="8" topLeftCell="A9" activePane="bottomLeft" state="frozen"/>
      <selection pane="bottomLeft" activeCell="C1" sqref="C1"/>
    </sheetView>
  </sheetViews>
  <sheetFormatPr defaultColWidth="8.7109375" defaultRowHeight="12.75" x14ac:dyDescent="0.2"/>
  <cols>
    <col min="1" max="1" width="6.5703125" style="53" customWidth="1"/>
    <col min="2" max="2" width="73.7109375" style="53" customWidth="1"/>
    <col min="3" max="3" width="17.140625" style="73" customWidth="1"/>
    <col min="4" max="16384" width="8.7109375" style="53"/>
  </cols>
  <sheetData>
    <row r="1" spans="1:3" ht="18.75" x14ac:dyDescent="0.3">
      <c r="A1" s="68" t="s">
        <v>33</v>
      </c>
      <c r="C1" s="69"/>
    </row>
    <row r="2" spans="1:3" ht="15.75" x14ac:dyDescent="0.25">
      <c r="A2" s="70" t="s">
        <v>34</v>
      </c>
      <c r="C2" s="69"/>
    </row>
    <row r="3" spans="1:3" ht="15.75" x14ac:dyDescent="0.25">
      <c r="A3" s="70"/>
      <c r="C3" s="69"/>
    </row>
    <row r="4" spans="1:3" ht="15.75" x14ac:dyDescent="0.25">
      <c r="A4" s="71" t="s">
        <v>35</v>
      </c>
      <c r="B4" s="72"/>
    </row>
    <row r="5" spans="1:3" ht="15.75" x14ac:dyDescent="0.25">
      <c r="A5" s="71" t="s">
        <v>36</v>
      </c>
      <c r="B5" s="71"/>
      <c r="C5" s="74"/>
    </row>
    <row r="6" spans="1:3" ht="15.75" x14ac:dyDescent="0.25">
      <c r="A6" s="71"/>
      <c r="B6" s="71"/>
      <c r="C6" s="74"/>
    </row>
    <row r="7" spans="1:3" ht="30" customHeight="1" x14ac:dyDescent="0.2">
      <c r="A7" s="179" t="s">
        <v>37</v>
      </c>
      <c r="B7" s="179" t="s">
        <v>38</v>
      </c>
      <c r="C7" s="177" t="s">
        <v>39</v>
      </c>
    </row>
    <row r="8" spans="1:3" x14ac:dyDescent="0.2">
      <c r="A8" s="180"/>
      <c r="B8" s="180"/>
      <c r="C8" s="178"/>
    </row>
    <row r="9" spans="1:3" x14ac:dyDescent="0.2">
      <c r="A9" s="5"/>
      <c r="B9" s="7"/>
      <c r="C9" s="75"/>
    </row>
    <row r="10" spans="1:3" s="78" customFormat="1" ht="15" customHeight="1" x14ac:dyDescent="0.25">
      <c r="A10" s="76" t="s">
        <v>40</v>
      </c>
      <c r="B10" s="77"/>
      <c r="C10" s="172"/>
    </row>
    <row r="11" spans="1:3" ht="12.75" customHeight="1" x14ac:dyDescent="0.2">
      <c r="A11" s="5" t="s">
        <v>41</v>
      </c>
      <c r="B11" s="6"/>
      <c r="C11" s="50"/>
    </row>
    <row r="12" spans="1:3" ht="12.75" customHeight="1" x14ac:dyDescent="0.2">
      <c r="A12" s="5" t="s">
        <v>42</v>
      </c>
      <c r="B12" s="7"/>
      <c r="C12" s="50"/>
    </row>
    <row r="13" spans="1:3" ht="25.5" x14ac:dyDescent="0.2">
      <c r="A13" s="5" t="s">
        <v>43</v>
      </c>
      <c r="B13" s="159" t="s">
        <v>166</v>
      </c>
      <c r="C13" s="158"/>
    </row>
    <row r="14" spans="1:3" ht="12.75" customHeight="1" x14ac:dyDescent="0.2">
      <c r="A14" s="5" t="s">
        <v>44</v>
      </c>
      <c r="B14" s="7"/>
      <c r="C14" s="50"/>
    </row>
    <row r="15" spans="1:3" s="80" customFormat="1" ht="15" x14ac:dyDescent="0.25">
      <c r="A15" s="79" t="s">
        <v>45</v>
      </c>
      <c r="B15" s="29"/>
      <c r="C15" s="56">
        <f>SUM(C11:C14)</f>
        <v>0</v>
      </c>
    </row>
    <row r="16" spans="1:3" ht="12.75" customHeight="1" x14ac:dyDescent="0.2">
      <c r="A16" s="8"/>
      <c r="B16" s="7"/>
      <c r="C16" s="50"/>
    </row>
    <row r="17" spans="1:3" s="78" customFormat="1" ht="15" x14ac:dyDescent="0.25">
      <c r="A17" s="76" t="s">
        <v>46</v>
      </c>
      <c r="B17" s="77"/>
      <c r="C17" s="173"/>
    </row>
    <row r="18" spans="1:3" x14ac:dyDescent="0.2">
      <c r="A18" s="5" t="s">
        <v>47</v>
      </c>
      <c r="B18" s="6"/>
      <c r="C18" s="50"/>
    </row>
    <row r="19" spans="1:3" x14ac:dyDescent="0.2">
      <c r="A19" s="5" t="s">
        <v>48</v>
      </c>
      <c r="B19" s="7"/>
      <c r="C19" s="50"/>
    </row>
    <row r="20" spans="1:3" x14ac:dyDescent="0.2">
      <c r="A20" s="5" t="s">
        <v>49</v>
      </c>
      <c r="B20" s="7"/>
      <c r="C20" s="50"/>
    </row>
    <row r="21" spans="1:3" x14ac:dyDescent="0.2">
      <c r="A21" s="5" t="s">
        <v>44</v>
      </c>
      <c r="B21" s="7"/>
      <c r="C21" s="50"/>
    </row>
    <row r="22" spans="1:3" s="80" customFormat="1" ht="15" x14ac:dyDescent="0.25">
      <c r="A22" s="79" t="s">
        <v>50</v>
      </c>
      <c r="B22" s="29"/>
      <c r="C22" s="56">
        <f>SUM(C18:C21)</f>
        <v>0</v>
      </c>
    </row>
    <row r="23" spans="1:3" x14ac:dyDescent="0.2">
      <c r="A23" s="5"/>
      <c r="B23" s="7"/>
      <c r="C23" s="51"/>
    </row>
    <row r="24" spans="1:3" s="78" customFormat="1" ht="15" x14ac:dyDescent="0.25">
      <c r="A24" s="76" t="s">
        <v>51</v>
      </c>
      <c r="B24" s="77"/>
      <c r="C24" s="173"/>
    </row>
    <row r="25" spans="1:3" x14ac:dyDescent="0.2">
      <c r="A25" s="5" t="s">
        <v>52</v>
      </c>
      <c r="B25" s="6"/>
      <c r="C25" s="50"/>
    </row>
    <row r="26" spans="1:3" x14ac:dyDescent="0.2">
      <c r="A26" s="5" t="s">
        <v>53</v>
      </c>
      <c r="B26" s="6"/>
      <c r="C26" s="50"/>
    </row>
    <row r="27" spans="1:3" x14ac:dyDescent="0.2">
      <c r="A27" s="5" t="s">
        <v>54</v>
      </c>
      <c r="B27" s="7"/>
      <c r="C27" s="50"/>
    </row>
    <row r="28" spans="1:3" x14ac:dyDescent="0.2">
      <c r="A28" s="5" t="s">
        <v>44</v>
      </c>
      <c r="B28" s="7"/>
      <c r="C28" s="50"/>
    </row>
    <row r="29" spans="1:3" s="80" customFormat="1" ht="15" x14ac:dyDescent="0.25">
      <c r="A29" s="79" t="s">
        <v>55</v>
      </c>
      <c r="B29" s="29"/>
      <c r="C29" s="56">
        <f>SUM(C25:C28)</f>
        <v>0</v>
      </c>
    </row>
    <row r="30" spans="1:3" x14ac:dyDescent="0.2">
      <c r="A30" s="8"/>
      <c r="B30" s="7"/>
      <c r="C30" s="50"/>
    </row>
    <row r="31" spans="1:3" s="78" customFormat="1" ht="15" x14ac:dyDescent="0.25">
      <c r="A31" s="76" t="s">
        <v>56</v>
      </c>
      <c r="B31" s="77"/>
      <c r="C31" s="173"/>
    </row>
    <row r="32" spans="1:3" x14ac:dyDescent="0.2">
      <c r="A32" s="5" t="s">
        <v>57</v>
      </c>
      <c r="B32" s="7" t="s">
        <v>167</v>
      </c>
      <c r="C32" s="50"/>
    </row>
    <row r="33" spans="1:3" x14ac:dyDescent="0.2">
      <c r="A33" s="81" t="s">
        <v>91</v>
      </c>
      <c r="B33" s="160">
        <f>C86*5%</f>
        <v>10000</v>
      </c>
      <c r="C33" s="174"/>
    </row>
    <row r="34" spans="1:3" x14ac:dyDescent="0.2">
      <c r="A34" s="156" t="s">
        <v>164</v>
      </c>
      <c r="B34" s="161" t="s">
        <v>165</v>
      </c>
      <c r="C34" s="157"/>
    </row>
    <row r="35" spans="1:3" s="80" customFormat="1" ht="15" x14ac:dyDescent="0.25">
      <c r="A35" s="79" t="s">
        <v>59</v>
      </c>
      <c r="B35" s="29"/>
      <c r="C35" s="56">
        <f>C32+C34</f>
        <v>0</v>
      </c>
    </row>
    <row r="36" spans="1:3" x14ac:dyDescent="0.2">
      <c r="A36" s="8"/>
      <c r="B36" s="7"/>
      <c r="C36" s="50"/>
    </row>
    <row r="37" spans="1:3" s="78" customFormat="1" ht="15" x14ac:dyDescent="0.25">
      <c r="A37" s="76" t="s">
        <v>60</v>
      </c>
      <c r="B37" s="77"/>
      <c r="C37" s="173"/>
    </row>
    <row r="38" spans="1:3" x14ac:dyDescent="0.2">
      <c r="A38" s="5" t="s">
        <v>61</v>
      </c>
      <c r="B38" s="6"/>
      <c r="C38" s="50"/>
    </row>
    <row r="39" spans="1:3" x14ac:dyDescent="0.2">
      <c r="A39" s="5" t="s">
        <v>62</v>
      </c>
      <c r="B39" s="6"/>
      <c r="C39" s="50"/>
    </row>
    <row r="40" spans="1:3" x14ac:dyDescent="0.2">
      <c r="A40" s="5" t="s">
        <v>63</v>
      </c>
      <c r="B40" s="6"/>
      <c r="C40" s="50"/>
    </row>
    <row r="41" spans="1:3" x14ac:dyDescent="0.2">
      <c r="A41" s="5" t="s">
        <v>58</v>
      </c>
      <c r="B41" s="6"/>
      <c r="C41" s="50"/>
    </row>
    <row r="42" spans="1:3" s="80" customFormat="1" ht="15" x14ac:dyDescent="0.25">
      <c r="A42" s="79" t="s">
        <v>64</v>
      </c>
      <c r="B42" s="29"/>
      <c r="C42" s="56">
        <f>SUM(C38:C41)</f>
        <v>0</v>
      </c>
    </row>
    <row r="43" spans="1:3" x14ac:dyDescent="0.2">
      <c r="A43" s="8"/>
      <c r="B43" s="7"/>
      <c r="C43" s="50"/>
    </row>
    <row r="44" spans="1:3" s="78" customFormat="1" ht="15" x14ac:dyDescent="0.25">
      <c r="A44" s="76" t="s">
        <v>65</v>
      </c>
      <c r="B44" s="77"/>
      <c r="C44" s="173"/>
    </row>
    <row r="45" spans="1:3" x14ac:dyDescent="0.2">
      <c r="A45" s="5" t="s">
        <v>66</v>
      </c>
      <c r="B45" s="6"/>
      <c r="C45" s="50"/>
    </row>
    <row r="46" spans="1:3" x14ac:dyDescent="0.2">
      <c r="A46" s="5" t="s">
        <v>67</v>
      </c>
      <c r="B46" s="6"/>
      <c r="C46" s="50"/>
    </row>
    <row r="47" spans="1:3" x14ac:dyDescent="0.2">
      <c r="A47" s="5" t="s">
        <v>68</v>
      </c>
      <c r="B47" s="6"/>
      <c r="C47" s="50"/>
    </row>
    <row r="48" spans="1:3" x14ac:dyDescent="0.2">
      <c r="A48" s="5" t="s">
        <v>58</v>
      </c>
      <c r="B48" s="6"/>
      <c r="C48" s="50"/>
    </row>
    <row r="49" spans="1:3" s="80" customFormat="1" ht="15" x14ac:dyDescent="0.25">
      <c r="A49" s="79" t="s">
        <v>69</v>
      </c>
      <c r="B49" s="29"/>
      <c r="C49" s="56">
        <f>SUM(C45:C48)</f>
        <v>0</v>
      </c>
    </row>
    <row r="50" spans="1:3" x14ac:dyDescent="0.2">
      <c r="A50" s="8"/>
      <c r="B50" s="7"/>
      <c r="C50" s="50"/>
    </row>
    <row r="51" spans="1:3" s="78" customFormat="1" ht="15" x14ac:dyDescent="0.25">
      <c r="A51" s="76" t="s">
        <v>147</v>
      </c>
      <c r="B51" s="77"/>
      <c r="C51" s="173"/>
    </row>
    <row r="52" spans="1:3" x14ac:dyDescent="0.2">
      <c r="A52" s="5" t="s">
        <v>70</v>
      </c>
      <c r="B52" s="6"/>
      <c r="C52" s="50"/>
    </row>
    <row r="53" spans="1:3" x14ac:dyDescent="0.2">
      <c r="A53" s="5" t="s">
        <v>71</v>
      </c>
      <c r="B53" s="6"/>
      <c r="C53" s="50"/>
    </row>
    <row r="54" spans="1:3" x14ac:dyDescent="0.2">
      <c r="A54" s="5" t="s">
        <v>72</v>
      </c>
      <c r="B54" s="6"/>
      <c r="C54" s="50"/>
    </row>
    <row r="55" spans="1:3" x14ac:dyDescent="0.2">
      <c r="A55" s="5" t="s">
        <v>58</v>
      </c>
      <c r="B55" s="6"/>
      <c r="C55" s="50"/>
    </row>
    <row r="56" spans="1:3" s="80" customFormat="1" ht="15" x14ac:dyDescent="0.25">
      <c r="A56" s="79" t="s">
        <v>73</v>
      </c>
      <c r="B56" s="29"/>
      <c r="C56" s="56">
        <f>SUM(C52:C55)</f>
        <v>0</v>
      </c>
    </row>
    <row r="57" spans="1:3" x14ac:dyDescent="0.2">
      <c r="A57" s="8"/>
      <c r="B57" s="7"/>
      <c r="C57" s="50"/>
    </row>
    <row r="58" spans="1:3" s="78" customFormat="1" ht="15" x14ac:dyDescent="0.25">
      <c r="A58" s="76" t="s">
        <v>74</v>
      </c>
      <c r="B58" s="77"/>
      <c r="C58" s="173"/>
    </row>
    <row r="59" spans="1:3" x14ac:dyDescent="0.2">
      <c r="A59" s="5" t="s">
        <v>75</v>
      </c>
      <c r="B59" s="6" t="s">
        <v>76</v>
      </c>
      <c r="C59" s="162">
        <f>'3. DK Work Hours'!J15</f>
        <v>0</v>
      </c>
    </row>
    <row r="60" spans="1:3" x14ac:dyDescent="0.2">
      <c r="A60" s="5" t="s">
        <v>77</v>
      </c>
      <c r="B60" s="6"/>
      <c r="C60" s="50"/>
    </row>
    <row r="61" spans="1:3" x14ac:dyDescent="0.2">
      <c r="A61" s="5" t="s">
        <v>78</v>
      </c>
      <c r="B61" s="6"/>
      <c r="C61" s="50"/>
    </row>
    <row r="62" spans="1:3" x14ac:dyDescent="0.2">
      <c r="A62" s="5" t="s">
        <v>58</v>
      </c>
      <c r="B62" s="6"/>
      <c r="C62" s="50"/>
    </row>
    <row r="63" spans="1:3" s="80" customFormat="1" ht="15" x14ac:dyDescent="0.25">
      <c r="A63" s="79" t="s">
        <v>79</v>
      </c>
      <c r="B63" s="29"/>
      <c r="C63" s="56">
        <f>SUM(C59:C62)</f>
        <v>0</v>
      </c>
    </row>
    <row r="64" spans="1:3" x14ac:dyDescent="0.2">
      <c r="A64" s="8"/>
      <c r="B64" s="7"/>
      <c r="C64" s="50"/>
    </row>
    <row r="65" spans="1:3" s="78" customFormat="1" ht="15" x14ac:dyDescent="0.25">
      <c r="A65" s="76" t="s">
        <v>80</v>
      </c>
      <c r="B65" s="77"/>
      <c r="C65" s="173"/>
    </row>
    <row r="66" spans="1:3" x14ac:dyDescent="0.2">
      <c r="A66" s="5" t="s">
        <v>81</v>
      </c>
      <c r="B66" s="6" t="s">
        <v>82</v>
      </c>
      <c r="C66" s="162">
        <f>'3. DK Work Hours'!J29</f>
        <v>0</v>
      </c>
    </row>
    <row r="67" spans="1:3" x14ac:dyDescent="0.2">
      <c r="A67" s="5" t="s">
        <v>83</v>
      </c>
      <c r="B67" s="6"/>
      <c r="C67" s="50"/>
    </row>
    <row r="68" spans="1:3" x14ac:dyDescent="0.2">
      <c r="A68" s="5" t="s">
        <v>84</v>
      </c>
      <c r="B68" s="6"/>
      <c r="C68" s="50">
        <v>200000</v>
      </c>
    </row>
    <row r="69" spans="1:3" x14ac:dyDescent="0.2">
      <c r="A69" s="5" t="s">
        <v>58</v>
      </c>
      <c r="B69" s="6"/>
      <c r="C69" s="50"/>
    </row>
    <row r="70" spans="1:3" s="80" customFormat="1" ht="15" x14ac:dyDescent="0.25">
      <c r="A70" s="79" t="s">
        <v>85</v>
      </c>
      <c r="B70" s="29"/>
      <c r="C70" s="56">
        <f>SUM(C66:C69)</f>
        <v>200000</v>
      </c>
    </row>
    <row r="71" spans="1:3" x14ac:dyDescent="0.2">
      <c r="A71" s="8"/>
      <c r="B71" s="7"/>
      <c r="C71" s="50"/>
    </row>
    <row r="72" spans="1:3" s="71" customFormat="1" ht="15.75" x14ac:dyDescent="0.25">
      <c r="A72" s="82" t="s">
        <v>86</v>
      </c>
      <c r="B72" s="30"/>
      <c r="C72" s="57">
        <f>C15+C22+C29+C35+C42+C49+C56+C63+C70</f>
        <v>200000</v>
      </c>
    </row>
    <row r="73" spans="1:3" x14ac:dyDescent="0.2">
      <c r="A73" s="5"/>
      <c r="B73" s="7"/>
      <c r="C73" s="50"/>
    </row>
    <row r="74" spans="1:3" s="80" customFormat="1" ht="15" x14ac:dyDescent="0.25">
      <c r="A74" s="77" t="s">
        <v>87</v>
      </c>
      <c r="B74" s="77"/>
      <c r="C74" s="175"/>
    </row>
    <row r="75" spans="1:3" x14ac:dyDescent="0.2">
      <c r="A75" s="53" t="s">
        <v>88</v>
      </c>
      <c r="B75" s="53" t="s">
        <v>89</v>
      </c>
      <c r="C75" s="67"/>
    </row>
    <row r="76" spans="1:3" s="80" customFormat="1" ht="15" x14ac:dyDescent="0.25">
      <c r="A76" s="83" t="s">
        <v>90</v>
      </c>
      <c r="B76" s="163">
        <f>C72*6%</f>
        <v>12000</v>
      </c>
      <c r="C76" s="174"/>
    </row>
    <row r="77" spans="1:3" s="80" customFormat="1" ht="15" x14ac:dyDescent="0.25">
      <c r="A77" s="81" t="s">
        <v>91</v>
      </c>
      <c r="B77" s="160">
        <f>C72*10%</f>
        <v>20000</v>
      </c>
      <c r="C77" s="174"/>
    </row>
    <row r="78" spans="1:3" s="80" customFormat="1" ht="15" x14ac:dyDescent="0.25">
      <c r="A78" s="79" t="s">
        <v>92</v>
      </c>
      <c r="B78" s="84"/>
      <c r="C78" s="164">
        <f>C75</f>
        <v>0</v>
      </c>
    </row>
    <row r="79" spans="1:3" x14ac:dyDescent="0.2">
      <c r="A79" s="5"/>
      <c r="B79" s="85"/>
      <c r="C79" s="50"/>
    </row>
    <row r="80" spans="1:3" s="80" customFormat="1" ht="15" x14ac:dyDescent="0.25">
      <c r="A80" s="77" t="s">
        <v>93</v>
      </c>
      <c r="B80" s="77"/>
      <c r="C80" s="175"/>
    </row>
    <row r="81" spans="1:3" s="80" customFormat="1" ht="15" x14ac:dyDescent="0.25">
      <c r="A81" s="53" t="s">
        <v>94</v>
      </c>
      <c r="B81" s="53" t="s">
        <v>95</v>
      </c>
      <c r="C81" s="67"/>
    </row>
    <row r="82" spans="1:3" s="80" customFormat="1" ht="15" x14ac:dyDescent="0.25">
      <c r="A82" s="163" t="s">
        <v>90</v>
      </c>
      <c r="B82" s="163" t="str">
        <f>"Recommended min: " &amp; C86*0.02 &amp; " kr."</f>
        <v>Recommended min: 4000 kr.</v>
      </c>
      <c r="C82" s="196"/>
    </row>
    <row r="83" spans="1:3" s="80" customFormat="1" ht="26.25" x14ac:dyDescent="0.25">
      <c r="A83" s="163" t="s">
        <v>168</v>
      </c>
      <c r="B83" s="195" t="str">
        <f>"Recommended max: " &amp; C86*0.03 &amp; " kr. If the amount exceeds the recommended amout, this must be justified in the budget notes"</f>
        <v>Recommended max: 6000 kr. If the amount exceeds the recommended amout, this must be justified in the budget notes</v>
      </c>
      <c r="C83" s="196"/>
    </row>
    <row r="84" spans="1:3" s="80" customFormat="1" ht="15" x14ac:dyDescent="0.25">
      <c r="A84" s="79" t="s">
        <v>96</v>
      </c>
      <c r="B84" s="84"/>
      <c r="C84" s="165">
        <f>C81</f>
        <v>0</v>
      </c>
    </row>
    <row r="85" spans="1:3" x14ac:dyDescent="0.2">
      <c r="A85" s="5"/>
      <c r="B85" s="7"/>
      <c r="C85" s="50"/>
    </row>
    <row r="86" spans="1:3" s="71" customFormat="1" ht="15.75" x14ac:dyDescent="0.25">
      <c r="A86" s="82" t="s">
        <v>97</v>
      </c>
      <c r="B86" s="30"/>
      <c r="C86" s="57">
        <f>C72+C78+C84</f>
        <v>200000</v>
      </c>
    </row>
    <row r="87" spans="1:3" x14ac:dyDescent="0.2">
      <c r="A87" s="8"/>
      <c r="B87" s="7"/>
      <c r="C87" s="86"/>
    </row>
    <row r="88" spans="1:3" s="80" customFormat="1" ht="15" x14ac:dyDescent="0.25">
      <c r="A88" s="77" t="s">
        <v>98</v>
      </c>
      <c r="B88" s="77"/>
      <c r="C88" s="175"/>
    </row>
    <row r="89" spans="1:3" s="80" customFormat="1" ht="15" x14ac:dyDescent="0.25">
      <c r="A89" s="53" t="s">
        <v>99</v>
      </c>
      <c r="B89" s="53" t="s">
        <v>100</v>
      </c>
      <c r="C89" s="67"/>
    </row>
    <row r="90" spans="1:3" x14ac:dyDescent="0.2">
      <c r="A90" s="81" t="s">
        <v>91</v>
      </c>
      <c r="B90" s="160">
        <f>C86*5%</f>
        <v>10000</v>
      </c>
      <c r="C90" s="174"/>
    </row>
    <row r="91" spans="1:3" s="80" customFormat="1" ht="15" x14ac:dyDescent="0.25">
      <c r="A91" s="79" t="s">
        <v>101</v>
      </c>
      <c r="B91" s="79"/>
      <c r="C91" s="166">
        <f>C89</f>
        <v>0</v>
      </c>
    </row>
    <row r="92" spans="1:3" x14ac:dyDescent="0.2">
      <c r="A92" s="5"/>
      <c r="B92" s="85"/>
      <c r="C92" s="50"/>
    </row>
    <row r="93" spans="1:3" s="71" customFormat="1" ht="15.75" x14ac:dyDescent="0.25">
      <c r="A93" s="87" t="s">
        <v>102</v>
      </c>
      <c r="B93" s="31"/>
      <c r="C93" s="58">
        <f>C86+C91</f>
        <v>200000</v>
      </c>
    </row>
    <row r="94" spans="1:3" s="71" customFormat="1" ht="15.75" x14ac:dyDescent="0.25">
      <c r="A94" s="49"/>
      <c r="B94" s="49"/>
      <c r="C94" s="52"/>
    </row>
    <row r="95" spans="1:3" s="71" customFormat="1" ht="15.75" x14ac:dyDescent="0.25">
      <c r="A95" s="59" t="s">
        <v>103</v>
      </c>
      <c r="B95" s="60"/>
      <c r="C95" s="61"/>
    </row>
    <row r="97" spans="1:3" s="71" customFormat="1" ht="15.75" x14ac:dyDescent="0.25">
      <c r="A97" s="60" t="s">
        <v>104</v>
      </c>
      <c r="B97" s="60"/>
      <c r="C97" s="167">
        <f>C93+C95</f>
        <v>200000</v>
      </c>
    </row>
    <row r="98" spans="1:3" s="71" customFormat="1" ht="12.95" customHeight="1" x14ac:dyDescent="0.25">
      <c r="A98" s="49"/>
      <c r="B98" s="63" t="s">
        <v>105</v>
      </c>
      <c r="C98" s="54"/>
    </row>
    <row r="99" spans="1:3" s="71" customFormat="1" ht="15.75" x14ac:dyDescent="0.25">
      <c r="A99" s="49"/>
      <c r="B99" s="62"/>
      <c r="C99" s="54"/>
    </row>
    <row r="100" spans="1:3" ht="15.75" x14ac:dyDescent="0.25">
      <c r="B100" s="176" t="s">
        <v>106</v>
      </c>
      <c r="C100" s="176"/>
    </row>
    <row r="101" spans="1:3" x14ac:dyDescent="0.2">
      <c r="B101" s="88" t="s">
        <v>10</v>
      </c>
      <c r="C101" s="168">
        <f>C63+C70+C84+C91+C75</f>
        <v>200000</v>
      </c>
    </row>
    <row r="102" spans="1:3" x14ac:dyDescent="0.2">
      <c r="B102" s="5" t="s">
        <v>107</v>
      </c>
      <c r="C102" s="169">
        <f>C15+C22+C29+C35+C42+C49+C56</f>
        <v>0</v>
      </c>
    </row>
    <row r="103" spans="1:3" x14ac:dyDescent="0.2">
      <c r="B103" s="8" t="s">
        <v>108</v>
      </c>
      <c r="C103" s="169">
        <f>C93</f>
        <v>200000</v>
      </c>
    </row>
    <row r="104" spans="1:3" x14ac:dyDescent="0.2">
      <c r="B104" s="43" t="s">
        <v>109</v>
      </c>
      <c r="C104" s="170">
        <f>C103-C93</f>
        <v>0</v>
      </c>
    </row>
    <row r="105" spans="1:3" ht="11.25" customHeight="1" x14ac:dyDescent="0.2">
      <c r="B105" s="89"/>
      <c r="C105" s="90"/>
    </row>
    <row r="106" spans="1:3" ht="11.25" customHeight="1" x14ac:dyDescent="0.2">
      <c r="B106" s="89"/>
      <c r="C106" s="90"/>
    </row>
    <row r="107" spans="1:3" ht="15.75" x14ac:dyDescent="0.25">
      <c r="B107" s="176" t="s">
        <v>110</v>
      </c>
      <c r="C107" s="176"/>
    </row>
    <row r="108" spans="1:3" x14ac:dyDescent="0.2">
      <c r="B108" s="88" t="s">
        <v>111</v>
      </c>
      <c r="C108" s="91">
        <v>0</v>
      </c>
    </row>
    <row r="109" spans="1:3" x14ac:dyDescent="0.2">
      <c r="B109" s="5" t="s">
        <v>112</v>
      </c>
      <c r="C109" s="92">
        <v>0</v>
      </c>
    </row>
    <row r="110" spans="1:3" x14ac:dyDescent="0.2">
      <c r="B110" s="5" t="s">
        <v>113</v>
      </c>
      <c r="C110" s="92">
        <v>0</v>
      </c>
    </row>
    <row r="111" spans="1:3" x14ac:dyDescent="0.2">
      <c r="B111" s="5" t="s">
        <v>114</v>
      </c>
      <c r="C111" s="92">
        <v>0</v>
      </c>
    </row>
    <row r="112" spans="1:3" x14ac:dyDescent="0.2">
      <c r="B112" s="5" t="s">
        <v>115</v>
      </c>
      <c r="C112" s="92">
        <v>0</v>
      </c>
    </row>
    <row r="113" spans="2:3" x14ac:dyDescent="0.2">
      <c r="B113" s="93" t="s">
        <v>116</v>
      </c>
      <c r="C113" s="94">
        <f>SUM(C108:C112)</f>
        <v>0</v>
      </c>
    </row>
  </sheetData>
  <sheetProtection algorithmName="SHA-512" hashValue="Jzjulm6CwYcQK2NvIMQgm7IW9SZsz6ZX4kMdAG09sjAHbYBwHncLOSNRMSkzm3XbHbLiyKdesQ9iWR2ELe5r5w==" saltValue="dNaQpZBmhYRbJTEMCk1lrw==" spinCount="100000" sheet="1" formatCells="0" formatColumns="0" formatRows="0" insertColumns="0" insertRows="0" deleteColumns="0" deleteRows="0"/>
  <mergeCells count="5">
    <mergeCell ref="B107:C107"/>
    <mergeCell ref="C7:C8"/>
    <mergeCell ref="A7:A8"/>
    <mergeCell ref="B7:B8"/>
    <mergeCell ref="B100:C100"/>
  </mergeCells>
  <pageMargins left="0.7" right="0.7" top="0.75" bottom="0.75" header="0.3" footer="0.3"/>
  <pageSetup paperSize="9" orientation="portrait" horizontalDpi="1200" verticalDpi="1200" r:id="rId1"/>
  <ignoredErrors>
    <ignoredError sqref="C29:C31 C23:C24 C36 C43:C44 C49:C51 C56:C58 C63:C65 C92 C70:C71 C79 C85 C87 C73" unlocked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fitToPage="1"/>
  </sheetPr>
  <dimension ref="A1:I47"/>
  <sheetViews>
    <sheetView zoomScale="90" zoomScaleNormal="90" workbookViewId="0">
      <pane ySplit="6" topLeftCell="A7" activePane="bottomLeft" state="frozen"/>
      <selection pane="bottomLeft" activeCell="B12" sqref="B12"/>
    </sheetView>
  </sheetViews>
  <sheetFormatPr defaultColWidth="8.7109375" defaultRowHeight="12.75" x14ac:dyDescent="0.2"/>
  <cols>
    <col min="1" max="1" width="6.5703125" style="1" customWidth="1"/>
    <col min="2" max="2" width="77.7109375" style="1" customWidth="1"/>
    <col min="3" max="3" width="3.5703125" style="1" customWidth="1"/>
    <col min="4" max="4" width="15" style="1" bestFit="1" customWidth="1"/>
    <col min="5" max="5" width="11.28515625" style="1" bestFit="1" customWidth="1"/>
    <col min="6" max="6" width="11.28515625" style="1" customWidth="1"/>
    <col min="7" max="7" width="11.7109375" style="10" bestFit="1" customWidth="1"/>
    <col min="8" max="8" width="12.7109375" style="10" customWidth="1"/>
    <col min="9" max="9" width="3.42578125" style="1" customWidth="1"/>
    <col min="10" max="10" width="53.7109375" style="1" customWidth="1"/>
    <col min="11" max="11" width="2.7109375" style="1" customWidth="1"/>
    <col min="12" max="16384" width="8.7109375" style="1"/>
  </cols>
  <sheetData>
    <row r="1" spans="1:9" ht="18.75" x14ac:dyDescent="0.3">
      <c r="A1" s="34" t="s">
        <v>15</v>
      </c>
      <c r="F1" s="14"/>
      <c r="G1" s="9"/>
      <c r="H1" s="9"/>
    </row>
    <row r="2" spans="1:9" ht="15.75" x14ac:dyDescent="0.25">
      <c r="A2" s="2"/>
      <c r="B2" s="2"/>
      <c r="C2" s="2"/>
      <c r="D2" s="2"/>
    </row>
    <row r="3" spans="1:9" ht="51.6" customHeight="1" x14ac:dyDescent="0.2">
      <c r="A3" s="181" t="s">
        <v>117</v>
      </c>
      <c r="B3" s="181"/>
      <c r="C3" s="35"/>
      <c r="D3" s="182" t="s">
        <v>118</v>
      </c>
      <c r="E3" s="183"/>
      <c r="F3" s="183"/>
      <c r="G3" s="183"/>
      <c r="H3" s="184"/>
    </row>
    <row r="4" spans="1:9" ht="60" x14ac:dyDescent="0.25">
      <c r="A4" s="36" t="s">
        <v>37</v>
      </c>
      <c r="B4" s="36" t="s">
        <v>119</v>
      </c>
      <c r="C4" s="37"/>
      <c r="D4" s="38" t="s">
        <v>17</v>
      </c>
      <c r="E4" s="38" t="s">
        <v>19</v>
      </c>
      <c r="F4" s="38" t="s">
        <v>21</v>
      </c>
      <c r="G4" s="38" t="s">
        <v>23</v>
      </c>
      <c r="H4" s="38" t="s">
        <v>120</v>
      </c>
      <c r="I4" s="3"/>
    </row>
    <row r="5" spans="1:9" ht="15.75" x14ac:dyDescent="0.25">
      <c r="A5" s="39"/>
      <c r="B5" s="40"/>
      <c r="C5" s="4"/>
      <c r="D5" s="4"/>
      <c r="E5" s="4"/>
      <c r="F5" s="4"/>
      <c r="G5" s="11"/>
      <c r="H5" s="41"/>
    </row>
    <row r="6" spans="1:9" ht="15.95" customHeight="1" x14ac:dyDescent="0.2">
      <c r="A6" s="5" t="s">
        <v>41</v>
      </c>
      <c r="B6" s="66"/>
      <c r="C6" s="42"/>
      <c r="D6" s="6"/>
      <c r="E6" s="6"/>
      <c r="F6" s="6"/>
      <c r="G6" s="12"/>
      <c r="H6" s="27"/>
    </row>
    <row r="7" spans="1:9" x14ac:dyDescent="0.2">
      <c r="A7" s="5" t="s">
        <v>121</v>
      </c>
      <c r="B7" s="65"/>
      <c r="C7" s="42"/>
      <c r="D7" s="6"/>
      <c r="E7" s="6"/>
      <c r="F7" s="6"/>
      <c r="G7" s="12"/>
      <c r="H7" s="27">
        <f>E7*F7*G7</f>
        <v>0</v>
      </c>
    </row>
    <row r="8" spans="1:9" x14ac:dyDescent="0.2">
      <c r="A8" s="5" t="s">
        <v>122</v>
      </c>
      <c r="B8" s="65"/>
      <c r="C8" s="42"/>
      <c r="D8" s="6"/>
      <c r="E8" s="6"/>
      <c r="F8" s="6"/>
      <c r="G8" s="12"/>
      <c r="H8" s="27">
        <f>E8*F8*G8</f>
        <v>0</v>
      </c>
    </row>
    <row r="9" spans="1:9" x14ac:dyDescent="0.2">
      <c r="A9" s="5" t="s">
        <v>123</v>
      </c>
      <c r="B9" s="40"/>
      <c r="C9" s="4"/>
      <c r="D9" s="6"/>
      <c r="E9" s="6"/>
      <c r="F9" s="6"/>
      <c r="G9" s="12"/>
      <c r="H9" s="27">
        <f>E9*F9*G9</f>
        <v>0</v>
      </c>
    </row>
    <row r="10" spans="1:9" x14ac:dyDescent="0.2">
      <c r="A10" s="5"/>
      <c r="B10" s="40"/>
      <c r="C10" s="4"/>
      <c r="D10" s="7"/>
      <c r="E10" s="7"/>
      <c r="F10" s="7"/>
      <c r="G10" s="13"/>
      <c r="H10" s="27">
        <f t="shared" ref="H10:H47" si="0">E10*F10*G10</f>
        <v>0</v>
      </c>
    </row>
    <row r="11" spans="1:9" x14ac:dyDescent="0.2">
      <c r="A11" s="5"/>
      <c r="B11" s="40"/>
      <c r="C11" s="4"/>
      <c r="D11" s="7"/>
      <c r="E11" s="7"/>
      <c r="F11" s="7"/>
      <c r="G11" s="13"/>
      <c r="H11" s="27">
        <f t="shared" si="0"/>
        <v>0</v>
      </c>
    </row>
    <row r="12" spans="1:9" x14ac:dyDescent="0.2">
      <c r="A12" s="5"/>
      <c r="B12" s="40"/>
      <c r="C12" s="4"/>
      <c r="D12" s="7"/>
      <c r="E12" s="7"/>
      <c r="F12" s="7"/>
      <c r="G12" s="13"/>
      <c r="H12" s="27">
        <f t="shared" si="0"/>
        <v>0</v>
      </c>
    </row>
    <row r="13" spans="1:9" x14ac:dyDescent="0.2">
      <c r="A13" s="5"/>
      <c r="B13" s="40"/>
      <c r="C13" s="4"/>
      <c r="D13" s="7"/>
      <c r="E13" s="7"/>
      <c r="F13" s="7"/>
      <c r="G13" s="13"/>
      <c r="H13" s="27">
        <f t="shared" si="0"/>
        <v>0</v>
      </c>
    </row>
    <row r="14" spans="1:9" x14ac:dyDescent="0.2">
      <c r="A14" s="5"/>
      <c r="B14" s="40"/>
      <c r="C14" s="4"/>
      <c r="D14" s="7"/>
      <c r="E14" s="7"/>
      <c r="F14" s="7"/>
      <c r="G14" s="13"/>
      <c r="H14" s="27">
        <f t="shared" si="0"/>
        <v>0</v>
      </c>
    </row>
    <row r="15" spans="1:9" x14ac:dyDescent="0.2">
      <c r="A15" s="5"/>
      <c r="B15" s="40"/>
      <c r="C15" s="4"/>
      <c r="D15" s="7"/>
      <c r="E15" s="7"/>
      <c r="F15" s="7"/>
      <c r="G15" s="13"/>
      <c r="H15" s="27">
        <f t="shared" si="0"/>
        <v>0</v>
      </c>
    </row>
    <row r="16" spans="1:9" x14ac:dyDescent="0.2">
      <c r="A16" s="5"/>
      <c r="B16" s="40"/>
      <c r="C16" s="4"/>
      <c r="D16" s="7"/>
      <c r="E16" s="7"/>
      <c r="F16" s="7"/>
      <c r="G16" s="13"/>
      <c r="H16" s="27">
        <f t="shared" si="0"/>
        <v>0</v>
      </c>
    </row>
    <row r="17" spans="1:8" x14ac:dyDescent="0.2">
      <c r="A17" s="5"/>
      <c r="B17" s="40"/>
      <c r="C17" s="4"/>
      <c r="D17" s="7"/>
      <c r="E17" s="7"/>
      <c r="F17" s="7"/>
      <c r="G17" s="13"/>
      <c r="H17" s="27">
        <f t="shared" si="0"/>
        <v>0</v>
      </c>
    </row>
    <row r="18" spans="1:8" x14ac:dyDescent="0.2">
      <c r="A18" s="5"/>
      <c r="B18" s="40"/>
      <c r="C18" s="4"/>
      <c r="D18" s="7"/>
      <c r="E18" s="7"/>
      <c r="F18" s="7"/>
      <c r="G18" s="13"/>
      <c r="H18" s="27">
        <f t="shared" si="0"/>
        <v>0</v>
      </c>
    </row>
    <row r="19" spans="1:8" x14ac:dyDescent="0.2">
      <c r="A19" s="5"/>
      <c r="B19" s="40"/>
      <c r="C19" s="4"/>
      <c r="D19" s="7"/>
      <c r="E19" s="7"/>
      <c r="F19" s="7"/>
      <c r="G19" s="13"/>
      <c r="H19" s="27">
        <f t="shared" si="0"/>
        <v>0</v>
      </c>
    </row>
    <row r="20" spans="1:8" x14ac:dyDescent="0.2">
      <c r="A20" s="5"/>
      <c r="B20" s="40"/>
      <c r="C20" s="4"/>
      <c r="D20" s="7"/>
      <c r="E20" s="7"/>
      <c r="F20" s="7"/>
      <c r="G20" s="13"/>
      <c r="H20" s="27">
        <f t="shared" si="0"/>
        <v>0</v>
      </c>
    </row>
    <row r="21" spans="1:8" x14ac:dyDescent="0.2">
      <c r="A21" s="5"/>
      <c r="B21" s="40"/>
      <c r="C21" s="4"/>
      <c r="D21" s="7"/>
      <c r="E21" s="7"/>
      <c r="F21" s="7"/>
      <c r="G21" s="13"/>
      <c r="H21" s="27">
        <f t="shared" si="0"/>
        <v>0</v>
      </c>
    </row>
    <row r="22" spans="1:8" x14ac:dyDescent="0.2">
      <c r="A22" s="5"/>
      <c r="B22" s="40"/>
      <c r="C22" s="4"/>
      <c r="D22" s="7"/>
      <c r="E22" s="7"/>
      <c r="F22" s="7"/>
      <c r="G22" s="13"/>
      <c r="H22" s="27">
        <f t="shared" si="0"/>
        <v>0</v>
      </c>
    </row>
    <row r="23" spans="1:8" x14ac:dyDescent="0.2">
      <c r="A23" s="5"/>
      <c r="B23" s="40"/>
      <c r="C23" s="4"/>
      <c r="D23" s="7"/>
      <c r="E23" s="7"/>
      <c r="F23" s="7"/>
      <c r="G23" s="13"/>
      <c r="H23" s="27">
        <f t="shared" si="0"/>
        <v>0</v>
      </c>
    </row>
    <row r="24" spans="1:8" x14ac:dyDescent="0.2">
      <c r="A24" s="5"/>
      <c r="B24" s="40"/>
      <c r="C24" s="4"/>
      <c r="D24" s="7"/>
      <c r="E24" s="7"/>
      <c r="F24" s="7"/>
      <c r="G24" s="13"/>
      <c r="H24" s="27">
        <f t="shared" si="0"/>
        <v>0</v>
      </c>
    </row>
    <row r="25" spans="1:8" x14ac:dyDescent="0.2">
      <c r="A25" s="5"/>
      <c r="B25" s="40"/>
      <c r="C25" s="4"/>
      <c r="D25" s="7"/>
      <c r="E25" s="7"/>
      <c r="F25" s="7"/>
      <c r="G25" s="13"/>
      <c r="H25" s="27">
        <f t="shared" si="0"/>
        <v>0</v>
      </c>
    </row>
    <row r="26" spans="1:8" x14ac:dyDescent="0.2">
      <c r="A26" s="5"/>
      <c r="B26" s="40"/>
      <c r="C26" s="4"/>
      <c r="D26" s="7"/>
      <c r="E26" s="7"/>
      <c r="F26" s="7"/>
      <c r="G26" s="13"/>
      <c r="H26" s="27">
        <f t="shared" si="0"/>
        <v>0</v>
      </c>
    </row>
    <row r="27" spans="1:8" x14ac:dyDescent="0.2">
      <c r="A27" s="5"/>
      <c r="B27" s="40"/>
      <c r="C27" s="4"/>
      <c r="D27" s="7"/>
      <c r="E27" s="7"/>
      <c r="F27" s="7"/>
      <c r="G27" s="13"/>
      <c r="H27" s="27">
        <f t="shared" si="0"/>
        <v>0</v>
      </c>
    </row>
    <row r="28" spans="1:8" x14ac:dyDescent="0.2">
      <c r="A28" s="5"/>
      <c r="B28" s="40"/>
      <c r="C28" s="4"/>
      <c r="D28" s="7"/>
      <c r="E28" s="7"/>
      <c r="F28" s="7"/>
      <c r="G28" s="13"/>
      <c r="H28" s="27">
        <f t="shared" si="0"/>
        <v>0</v>
      </c>
    </row>
    <row r="29" spans="1:8" x14ac:dyDescent="0.2">
      <c r="A29" s="5"/>
      <c r="B29" s="40"/>
      <c r="C29" s="4"/>
      <c r="D29" s="7"/>
      <c r="E29" s="7"/>
      <c r="F29" s="7"/>
      <c r="G29" s="13"/>
      <c r="H29" s="27">
        <f t="shared" si="0"/>
        <v>0</v>
      </c>
    </row>
    <row r="30" spans="1:8" x14ac:dyDescent="0.2">
      <c r="A30" s="5"/>
      <c r="B30" s="40"/>
      <c r="C30" s="4"/>
      <c r="D30" s="7"/>
      <c r="E30" s="7"/>
      <c r="F30" s="7"/>
      <c r="G30" s="13"/>
      <c r="H30" s="27">
        <f t="shared" si="0"/>
        <v>0</v>
      </c>
    </row>
    <row r="31" spans="1:8" x14ac:dyDescent="0.2">
      <c r="A31" s="5"/>
      <c r="B31" s="40"/>
      <c r="C31" s="4"/>
      <c r="D31" s="7"/>
      <c r="E31" s="7"/>
      <c r="F31" s="7"/>
      <c r="G31" s="13"/>
      <c r="H31" s="27">
        <f t="shared" si="0"/>
        <v>0</v>
      </c>
    </row>
    <row r="32" spans="1:8" x14ac:dyDescent="0.2">
      <c r="A32" s="5"/>
      <c r="B32" s="40"/>
      <c r="C32" s="4"/>
      <c r="D32" s="7"/>
      <c r="E32" s="7"/>
      <c r="F32" s="7"/>
      <c r="G32" s="13"/>
      <c r="H32" s="27">
        <f t="shared" si="0"/>
        <v>0</v>
      </c>
    </row>
    <row r="33" spans="1:8" x14ac:dyDescent="0.2">
      <c r="A33" s="5"/>
      <c r="B33" s="40"/>
      <c r="C33" s="4"/>
      <c r="D33" s="7"/>
      <c r="E33" s="7"/>
      <c r="F33" s="7"/>
      <c r="G33" s="13"/>
      <c r="H33" s="27">
        <f t="shared" si="0"/>
        <v>0</v>
      </c>
    </row>
    <row r="34" spans="1:8" x14ac:dyDescent="0.2">
      <c r="A34" s="5"/>
      <c r="B34" s="40"/>
      <c r="C34" s="4"/>
      <c r="D34" s="7"/>
      <c r="E34" s="7"/>
      <c r="F34" s="7"/>
      <c r="G34" s="13"/>
      <c r="H34" s="27">
        <f t="shared" si="0"/>
        <v>0</v>
      </c>
    </row>
    <row r="35" spans="1:8" x14ac:dyDescent="0.2">
      <c r="A35" s="5"/>
      <c r="B35" s="40"/>
      <c r="C35" s="4"/>
      <c r="D35" s="7"/>
      <c r="E35" s="7"/>
      <c r="F35" s="7"/>
      <c r="G35" s="13"/>
      <c r="H35" s="27">
        <f t="shared" si="0"/>
        <v>0</v>
      </c>
    </row>
    <row r="36" spans="1:8" x14ac:dyDescent="0.2">
      <c r="A36" s="5"/>
      <c r="B36" s="40"/>
      <c r="C36" s="4"/>
      <c r="D36" s="7"/>
      <c r="E36" s="7"/>
      <c r="F36" s="7"/>
      <c r="G36" s="13"/>
      <c r="H36" s="27">
        <f t="shared" si="0"/>
        <v>0</v>
      </c>
    </row>
    <row r="37" spans="1:8" x14ac:dyDescent="0.2">
      <c r="A37" s="5"/>
      <c r="B37" s="40"/>
      <c r="C37" s="4"/>
      <c r="D37" s="7"/>
      <c r="E37" s="7"/>
      <c r="F37" s="7"/>
      <c r="G37" s="13"/>
      <c r="H37" s="27">
        <f t="shared" si="0"/>
        <v>0</v>
      </c>
    </row>
    <row r="38" spans="1:8" x14ac:dyDescent="0.2">
      <c r="A38" s="5"/>
      <c r="B38" s="40"/>
      <c r="C38" s="4"/>
      <c r="D38" s="7"/>
      <c r="E38" s="7"/>
      <c r="F38" s="7"/>
      <c r="G38" s="13"/>
      <c r="H38" s="27">
        <f t="shared" si="0"/>
        <v>0</v>
      </c>
    </row>
    <row r="39" spans="1:8" x14ac:dyDescent="0.2">
      <c r="A39" s="5"/>
      <c r="B39" s="40"/>
      <c r="C39" s="4"/>
      <c r="D39" s="7"/>
      <c r="E39" s="7"/>
      <c r="F39" s="7"/>
      <c r="G39" s="13"/>
      <c r="H39" s="27">
        <f t="shared" si="0"/>
        <v>0</v>
      </c>
    </row>
    <row r="40" spans="1:8" x14ac:dyDescent="0.2">
      <c r="A40" s="5"/>
      <c r="B40" s="40"/>
      <c r="C40" s="4"/>
      <c r="D40" s="7"/>
      <c r="E40" s="7"/>
      <c r="F40" s="7"/>
      <c r="G40" s="13"/>
      <c r="H40" s="27">
        <f t="shared" si="0"/>
        <v>0</v>
      </c>
    </row>
    <row r="41" spans="1:8" x14ac:dyDescent="0.2">
      <c r="A41" s="5"/>
      <c r="B41" s="40"/>
      <c r="C41" s="4"/>
      <c r="D41" s="7"/>
      <c r="E41" s="7"/>
      <c r="F41" s="7"/>
      <c r="G41" s="13"/>
      <c r="H41" s="27">
        <f t="shared" si="0"/>
        <v>0</v>
      </c>
    </row>
    <row r="42" spans="1:8" x14ac:dyDescent="0.2">
      <c r="A42" s="5"/>
      <c r="B42" s="40"/>
      <c r="C42" s="4"/>
      <c r="D42" s="7"/>
      <c r="E42" s="7"/>
      <c r="F42" s="7"/>
      <c r="G42" s="13"/>
      <c r="H42" s="27">
        <f t="shared" si="0"/>
        <v>0</v>
      </c>
    </row>
    <row r="43" spans="1:8" x14ac:dyDescent="0.2">
      <c r="A43" s="5"/>
      <c r="B43" s="40"/>
      <c r="C43" s="4"/>
      <c r="D43" s="7"/>
      <c r="E43" s="7"/>
      <c r="F43" s="7"/>
      <c r="G43" s="13"/>
      <c r="H43" s="27">
        <f t="shared" si="0"/>
        <v>0</v>
      </c>
    </row>
    <row r="44" spans="1:8" x14ac:dyDescent="0.2">
      <c r="A44" s="5"/>
      <c r="B44" s="40"/>
      <c r="C44" s="4"/>
      <c r="D44" s="7"/>
      <c r="E44" s="7"/>
      <c r="F44" s="7"/>
      <c r="G44" s="13"/>
      <c r="H44" s="27">
        <f t="shared" si="0"/>
        <v>0</v>
      </c>
    </row>
    <row r="45" spans="1:8" x14ac:dyDescent="0.2">
      <c r="A45" s="5"/>
      <c r="B45" s="40"/>
      <c r="C45" s="4"/>
      <c r="D45" s="7"/>
      <c r="E45" s="7"/>
      <c r="F45" s="7"/>
      <c r="G45" s="13"/>
      <c r="H45" s="27">
        <f t="shared" si="0"/>
        <v>0</v>
      </c>
    </row>
    <row r="46" spans="1:8" x14ac:dyDescent="0.2">
      <c r="A46" s="5"/>
      <c r="B46" s="40"/>
      <c r="C46" s="4"/>
      <c r="D46" s="7"/>
      <c r="E46" s="7"/>
      <c r="F46" s="7"/>
      <c r="G46" s="13"/>
      <c r="H46" s="27">
        <f t="shared" si="0"/>
        <v>0</v>
      </c>
    </row>
    <row r="47" spans="1:8" x14ac:dyDescent="0.2">
      <c r="A47" s="43"/>
      <c r="B47" s="44"/>
      <c r="C47" s="45"/>
      <c r="D47" s="46"/>
      <c r="E47" s="46"/>
      <c r="F47" s="46"/>
      <c r="G47" s="47"/>
      <c r="H47" s="48">
        <f t="shared" si="0"/>
        <v>0</v>
      </c>
    </row>
  </sheetData>
  <mergeCells count="2">
    <mergeCell ref="A3:B3"/>
    <mergeCell ref="D3:H3"/>
  </mergeCells>
  <phoneticPr fontId="0" type="noConversion"/>
  <pageMargins left="0.25" right="0.25" top="0.75" bottom="0.75" header="0.3" footer="0.3"/>
  <pageSetup paperSize="9" scale="56" fitToHeight="0" orientation="landscape" r:id="rId1"/>
  <headerFooter alignWithMargins="0">
    <oddHeader>&amp;F</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7" tint="0.59999389629810485"/>
    <pageSetUpPr fitToPage="1"/>
  </sheetPr>
  <dimension ref="B1:M32"/>
  <sheetViews>
    <sheetView zoomScale="90" zoomScaleNormal="90" workbookViewId="0">
      <selection activeCell="J21" sqref="J21:J29"/>
    </sheetView>
  </sheetViews>
  <sheetFormatPr defaultColWidth="8.7109375" defaultRowHeight="12.75" x14ac:dyDescent="0.2"/>
  <cols>
    <col min="1" max="1" width="1.7109375" style="53" customWidth="1"/>
    <col min="2" max="2" width="32" style="53" customWidth="1"/>
    <col min="3" max="4" width="32.28515625" style="53" customWidth="1"/>
    <col min="5" max="5" width="21.7109375" style="53" customWidth="1"/>
    <col min="6" max="6" width="11.28515625" style="53" customWidth="1"/>
    <col min="7" max="7" width="9.7109375" style="53" customWidth="1"/>
    <col min="8" max="8" width="11.7109375" style="53" customWidth="1"/>
    <col min="9" max="9" width="8.42578125" style="53" customWidth="1"/>
    <col min="10" max="10" width="19.5703125" style="53" customWidth="1"/>
    <col min="11" max="16384" width="8.7109375" style="53"/>
  </cols>
  <sheetData>
    <row r="1" spans="2:10" ht="23.25" x14ac:dyDescent="0.35">
      <c r="B1" s="95" t="s">
        <v>124</v>
      </c>
      <c r="C1" s="49"/>
      <c r="D1" s="49"/>
    </row>
    <row r="2" spans="2:10" ht="15.75" x14ac:dyDescent="0.25">
      <c r="B2" s="96" t="s">
        <v>125</v>
      </c>
      <c r="C2" s="97"/>
      <c r="D2" s="98"/>
    </row>
    <row r="3" spans="2:10" ht="40.5" customHeight="1" x14ac:dyDescent="0.2">
      <c r="B3" s="185" t="s">
        <v>126</v>
      </c>
      <c r="C3" s="185"/>
      <c r="D3" s="185"/>
      <c r="E3" s="185"/>
      <c r="F3" s="185"/>
      <c r="G3" s="185"/>
      <c r="H3" s="185"/>
      <c r="I3" s="185"/>
      <c r="J3" s="185"/>
    </row>
    <row r="4" spans="2:10" ht="15" x14ac:dyDescent="0.2">
      <c r="B4" s="186" t="s">
        <v>127</v>
      </c>
      <c r="C4" s="186"/>
      <c r="D4" s="186"/>
      <c r="E4" s="186"/>
      <c r="F4" s="186"/>
      <c r="G4" s="186"/>
      <c r="H4" s="186"/>
      <c r="I4" s="99"/>
      <c r="J4" s="99"/>
    </row>
    <row r="5" spans="2:10" x14ac:dyDescent="0.2">
      <c r="C5" s="89"/>
      <c r="D5" s="89"/>
    </row>
    <row r="6" spans="2:10" ht="15.75" x14ac:dyDescent="0.25">
      <c r="B6" s="100" t="s">
        <v>74</v>
      </c>
      <c r="C6" s="101"/>
      <c r="D6" s="101"/>
    </row>
    <row r="7" spans="2:10" ht="15" x14ac:dyDescent="0.25">
      <c r="B7" s="102" t="s">
        <v>128</v>
      </c>
      <c r="C7" s="102"/>
      <c r="D7" s="102"/>
      <c r="E7" s="102"/>
    </row>
    <row r="8" spans="2:10" ht="27" customHeight="1" x14ac:dyDescent="0.2">
      <c r="B8" s="187" t="s">
        <v>129</v>
      </c>
      <c r="C8" s="187" t="s">
        <v>130</v>
      </c>
      <c r="D8" s="193" t="s">
        <v>131</v>
      </c>
      <c r="E8" s="187" t="s">
        <v>132</v>
      </c>
      <c r="F8" s="191" t="s">
        <v>133</v>
      </c>
      <c r="G8" s="188" t="s">
        <v>134</v>
      </c>
      <c r="H8" s="189"/>
      <c r="I8" s="190"/>
      <c r="J8" s="191" t="s">
        <v>135</v>
      </c>
    </row>
    <row r="9" spans="2:10" s="104" customFormat="1" ht="25.5" x14ac:dyDescent="0.2">
      <c r="B9" s="187"/>
      <c r="C9" s="187"/>
      <c r="D9" s="193"/>
      <c r="E9" s="187"/>
      <c r="F9" s="192"/>
      <c r="G9" s="103" t="s">
        <v>136</v>
      </c>
      <c r="H9" s="103" t="s">
        <v>137</v>
      </c>
      <c r="I9" s="103" t="s">
        <v>138</v>
      </c>
      <c r="J9" s="192"/>
    </row>
    <row r="10" spans="2:10" x14ac:dyDescent="0.2">
      <c r="B10" s="105"/>
      <c r="C10" s="22"/>
      <c r="D10" s="22"/>
      <c r="E10" s="22"/>
      <c r="F10" s="22"/>
      <c r="G10" s="22"/>
      <c r="H10" s="22"/>
      <c r="I10" s="106"/>
      <c r="J10" s="171"/>
    </row>
    <row r="11" spans="2:10" x14ac:dyDescent="0.2">
      <c r="B11" s="107"/>
      <c r="C11" s="23"/>
      <c r="D11" s="23"/>
      <c r="E11" s="23"/>
      <c r="F11" s="23"/>
      <c r="G11" s="23"/>
      <c r="H11" s="23"/>
      <c r="I11" s="106">
        <f t="shared" ref="I11:I14" si="0">G11+H11</f>
        <v>0</v>
      </c>
      <c r="J11" s="171">
        <f t="shared" ref="J11:J14" si="1">(F11)*I11</f>
        <v>0</v>
      </c>
    </row>
    <row r="12" spans="2:10" x14ac:dyDescent="0.2">
      <c r="B12" s="107"/>
      <c r="C12" s="23"/>
      <c r="D12" s="23"/>
      <c r="E12" s="23"/>
      <c r="F12" s="23"/>
      <c r="G12" s="23"/>
      <c r="H12" s="23"/>
      <c r="I12" s="106">
        <f t="shared" si="0"/>
        <v>0</v>
      </c>
      <c r="J12" s="171">
        <f t="shared" si="1"/>
        <v>0</v>
      </c>
    </row>
    <row r="13" spans="2:10" x14ac:dyDescent="0.2">
      <c r="B13" s="107"/>
      <c r="C13" s="23"/>
      <c r="D13" s="23"/>
      <c r="E13" s="23"/>
      <c r="F13" s="23"/>
      <c r="G13" s="23"/>
      <c r="H13" s="23"/>
      <c r="I13" s="106">
        <f t="shared" si="0"/>
        <v>0</v>
      </c>
      <c r="J13" s="171">
        <f t="shared" si="1"/>
        <v>0</v>
      </c>
    </row>
    <row r="14" spans="2:10" x14ac:dyDescent="0.2">
      <c r="B14" s="25"/>
      <c r="C14" s="26"/>
      <c r="D14" s="26"/>
      <c r="E14" s="26"/>
      <c r="F14" s="26"/>
      <c r="G14" s="26"/>
      <c r="H14" s="26"/>
      <c r="I14" s="106">
        <f t="shared" si="0"/>
        <v>0</v>
      </c>
      <c r="J14" s="171">
        <f t="shared" si="1"/>
        <v>0</v>
      </c>
    </row>
    <row r="15" spans="2:10" x14ac:dyDescent="0.2">
      <c r="B15" s="108"/>
      <c r="C15" s="108"/>
      <c r="D15" s="108"/>
      <c r="E15" s="108"/>
      <c r="F15" s="108"/>
      <c r="G15" s="112">
        <f t="shared" ref="G15:H15" si="2">SUM(G10:G14)</f>
        <v>0</v>
      </c>
      <c r="H15" s="112">
        <f t="shared" si="2"/>
        <v>0</v>
      </c>
      <c r="I15" s="112">
        <f>SUM(I10:I14)</f>
        <v>0</v>
      </c>
      <c r="J15" s="113">
        <f>SUM(J10:J14)</f>
        <v>0</v>
      </c>
    </row>
    <row r="16" spans="2:10" x14ac:dyDescent="0.2">
      <c r="B16" s="108"/>
      <c r="C16" s="108"/>
      <c r="D16" s="108"/>
      <c r="E16" s="108"/>
      <c r="F16" s="108"/>
      <c r="G16" s="109"/>
      <c r="H16" s="109"/>
      <c r="I16" s="108"/>
      <c r="J16" s="108"/>
    </row>
    <row r="17" spans="2:13" ht="15.75" x14ac:dyDescent="0.25">
      <c r="B17" s="100" t="s">
        <v>80</v>
      </c>
      <c r="C17" s="100"/>
      <c r="D17" s="100"/>
      <c r="E17" s="108"/>
      <c r="F17" s="108"/>
      <c r="G17" s="109"/>
      <c r="H17" s="109"/>
      <c r="I17" s="108"/>
      <c r="J17" s="108"/>
    </row>
    <row r="18" spans="2:13" ht="15" x14ac:dyDescent="0.25">
      <c r="B18" s="102" t="s">
        <v>128</v>
      </c>
      <c r="C18" s="102"/>
      <c r="D18" s="102"/>
      <c r="E18" s="102"/>
      <c r="F18" s="108"/>
      <c r="G18" s="108"/>
      <c r="H18" s="108"/>
      <c r="I18" s="108"/>
      <c r="J18" s="108"/>
    </row>
    <row r="19" spans="2:13" ht="27" customHeight="1" x14ac:dyDescent="0.2">
      <c r="B19" s="187" t="s">
        <v>129</v>
      </c>
      <c r="C19" s="187" t="s">
        <v>130</v>
      </c>
      <c r="D19" s="193" t="s">
        <v>131</v>
      </c>
      <c r="E19" s="187" t="s">
        <v>132</v>
      </c>
      <c r="F19" s="191" t="s">
        <v>133</v>
      </c>
      <c r="G19" s="188" t="s">
        <v>134</v>
      </c>
      <c r="H19" s="189"/>
      <c r="I19" s="190"/>
      <c r="J19" s="191" t="s">
        <v>135</v>
      </c>
    </row>
    <row r="20" spans="2:13" ht="25.5" x14ac:dyDescent="0.2">
      <c r="B20" s="187"/>
      <c r="C20" s="187"/>
      <c r="D20" s="193"/>
      <c r="E20" s="187"/>
      <c r="F20" s="192"/>
      <c r="G20" s="103" t="s">
        <v>136</v>
      </c>
      <c r="H20" s="103" t="s">
        <v>137</v>
      </c>
      <c r="I20" s="103" t="s">
        <v>138</v>
      </c>
      <c r="J20" s="192"/>
      <c r="K20" s="108"/>
      <c r="L20" s="109"/>
      <c r="M20" s="109"/>
    </row>
    <row r="21" spans="2:13" x14ac:dyDescent="0.2">
      <c r="B21" s="105"/>
      <c r="C21" s="22"/>
      <c r="D21" s="22"/>
      <c r="E21" s="22"/>
      <c r="F21" s="22"/>
      <c r="G21" s="22"/>
      <c r="H21" s="22"/>
      <c r="I21" s="106"/>
      <c r="J21" s="171">
        <f>(F21)*I21</f>
        <v>0</v>
      </c>
    </row>
    <row r="22" spans="2:13" x14ac:dyDescent="0.2">
      <c r="B22" s="107"/>
      <c r="C22" s="23"/>
      <c r="D22" s="23"/>
      <c r="E22" s="23"/>
      <c r="F22" s="23"/>
      <c r="G22" s="23"/>
      <c r="H22" s="23"/>
      <c r="I22" s="106">
        <f t="shared" ref="I22:I28" si="3">G22+H22</f>
        <v>0</v>
      </c>
      <c r="J22" s="171">
        <f t="shared" ref="J22:J28" si="4">(F22)*I22</f>
        <v>0</v>
      </c>
    </row>
    <row r="23" spans="2:13" x14ac:dyDescent="0.2">
      <c r="B23" s="107"/>
      <c r="C23" s="24"/>
      <c r="D23" s="24"/>
      <c r="E23" s="24"/>
      <c r="F23" s="23"/>
      <c r="G23" s="23"/>
      <c r="H23" s="23"/>
      <c r="I23" s="106">
        <f t="shared" si="3"/>
        <v>0</v>
      </c>
      <c r="J23" s="171">
        <f t="shared" si="4"/>
        <v>0</v>
      </c>
    </row>
    <row r="24" spans="2:13" x14ac:dyDescent="0.2">
      <c r="B24" s="107"/>
      <c r="C24" s="23"/>
      <c r="D24" s="23"/>
      <c r="E24" s="23"/>
      <c r="F24" s="23"/>
      <c r="G24" s="23"/>
      <c r="H24" s="23"/>
      <c r="I24" s="106">
        <f t="shared" si="3"/>
        <v>0</v>
      </c>
      <c r="J24" s="171">
        <f t="shared" si="4"/>
        <v>0</v>
      </c>
    </row>
    <row r="25" spans="2:13" x14ac:dyDescent="0.2">
      <c r="B25" s="107"/>
      <c r="C25" s="23"/>
      <c r="D25" s="23"/>
      <c r="E25" s="23"/>
      <c r="F25" s="23"/>
      <c r="G25" s="23"/>
      <c r="H25" s="23"/>
      <c r="I25" s="106">
        <f t="shared" si="3"/>
        <v>0</v>
      </c>
      <c r="J25" s="171">
        <f t="shared" si="4"/>
        <v>0</v>
      </c>
    </row>
    <row r="26" spans="2:13" x14ac:dyDescent="0.2">
      <c r="B26" s="107"/>
      <c r="C26" s="23"/>
      <c r="D26" s="23"/>
      <c r="E26" s="23"/>
      <c r="F26" s="23"/>
      <c r="G26" s="23"/>
      <c r="H26" s="23"/>
      <c r="I26" s="106">
        <f>G26+H26</f>
        <v>0</v>
      </c>
      <c r="J26" s="171">
        <f t="shared" si="4"/>
        <v>0</v>
      </c>
    </row>
    <row r="27" spans="2:13" x14ac:dyDescent="0.2">
      <c r="B27" s="107"/>
      <c r="C27" s="23"/>
      <c r="D27" s="23"/>
      <c r="E27" s="23"/>
      <c r="F27" s="23"/>
      <c r="G27" s="23"/>
      <c r="H27" s="23"/>
      <c r="I27" s="106">
        <f>G27+H27</f>
        <v>0</v>
      </c>
      <c r="J27" s="171">
        <f t="shared" si="4"/>
        <v>0</v>
      </c>
    </row>
    <row r="28" spans="2:13" x14ac:dyDescent="0.2">
      <c r="B28" s="25"/>
      <c r="C28" s="26"/>
      <c r="D28" s="26"/>
      <c r="E28" s="26"/>
      <c r="F28" s="26"/>
      <c r="G28" s="26"/>
      <c r="H28" s="26"/>
      <c r="I28" s="106">
        <f t="shared" si="3"/>
        <v>0</v>
      </c>
      <c r="J28" s="171">
        <f t="shared" si="4"/>
        <v>0</v>
      </c>
    </row>
    <row r="29" spans="2:13" x14ac:dyDescent="0.2">
      <c r="B29" s="108"/>
      <c r="C29" s="108"/>
      <c r="D29" s="108"/>
      <c r="E29" s="108"/>
      <c r="F29" s="110"/>
      <c r="G29" s="112">
        <f t="shared" ref="G29:H29" si="5">SUM(G21:G28)</f>
        <v>0</v>
      </c>
      <c r="H29" s="112">
        <f t="shared" si="5"/>
        <v>0</v>
      </c>
      <c r="I29" s="112">
        <f>SUM(I21:I28)</f>
        <v>0</v>
      </c>
      <c r="J29" s="113">
        <f>SUM(J21:J28)</f>
        <v>0</v>
      </c>
    </row>
    <row r="30" spans="2:13" x14ac:dyDescent="0.2">
      <c r="B30" s="108"/>
      <c r="C30" s="108"/>
      <c r="D30" s="108"/>
      <c r="E30" s="108"/>
      <c r="F30" s="108"/>
      <c r="G30" s="109"/>
      <c r="H30" s="109"/>
      <c r="I30" s="111"/>
      <c r="J30" s="111"/>
    </row>
    <row r="31" spans="2:13" x14ac:dyDescent="0.2">
      <c r="B31" s="108"/>
      <c r="C31" s="108"/>
      <c r="D31" s="108"/>
      <c r="E31" s="108"/>
      <c r="F31" s="108"/>
      <c r="G31" s="108"/>
      <c r="H31" s="108"/>
      <c r="I31" s="108"/>
      <c r="J31" s="108"/>
    </row>
    <row r="32" spans="2:13" ht="12.75" customHeight="1" x14ac:dyDescent="0.2">
      <c r="B32" s="108"/>
      <c r="C32" s="108"/>
      <c r="D32" s="108"/>
      <c r="E32" s="108"/>
      <c r="F32" s="108"/>
      <c r="G32" s="108"/>
      <c r="H32" s="108"/>
      <c r="I32" s="108"/>
      <c r="J32" s="108"/>
    </row>
  </sheetData>
  <sheetProtection algorithmName="SHA-512" hashValue="ZJbaVLssh7jaHvXvQElUY1oQ+Mudy0n2A+s75jDaZSq2Osb3Isy94eLvVVYPi7bjJSmZcqxMs+yx1jal14ROMg==" saltValue="bPUnHgll5v/tI5dr74sizQ==" spinCount="100000" sheet="1" formatCells="0" formatColumns="0" formatRows="0" insertColumns="0" insertRows="0" deleteColumns="0" deleteRows="0"/>
  <mergeCells count="16">
    <mergeCell ref="B3:J3"/>
    <mergeCell ref="B4:H4"/>
    <mergeCell ref="B19:B20"/>
    <mergeCell ref="C19:C20"/>
    <mergeCell ref="E19:E20"/>
    <mergeCell ref="G19:I19"/>
    <mergeCell ref="J19:J20"/>
    <mergeCell ref="F8:F9"/>
    <mergeCell ref="F19:F20"/>
    <mergeCell ref="G8:I8"/>
    <mergeCell ref="J8:J9"/>
    <mergeCell ref="B8:B9"/>
    <mergeCell ref="C8:C9"/>
    <mergeCell ref="E8:E9"/>
    <mergeCell ref="D8:D9"/>
    <mergeCell ref="D19:D20"/>
  </mergeCells>
  <phoneticPr fontId="0" type="noConversion"/>
  <pageMargins left="0.25" right="0.25" top="0.75" bottom="0.75" header="0.3" footer="0.3"/>
  <pageSetup paperSize="77" scale="69" fitToHeight="0" orientation="landscape"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H36"/>
  <sheetViews>
    <sheetView zoomScale="90" zoomScaleNormal="90" workbookViewId="0">
      <selection activeCell="J11" sqref="J11"/>
    </sheetView>
  </sheetViews>
  <sheetFormatPr defaultColWidth="9.28515625" defaultRowHeight="12.75" x14ac:dyDescent="0.2"/>
  <cols>
    <col min="1" max="1" width="6.140625" style="117" customWidth="1"/>
    <col min="2" max="2" width="59.42578125" style="117" customWidth="1"/>
    <col min="3" max="3" width="23.7109375" style="117" customWidth="1"/>
    <col min="4" max="4" width="12.28515625" style="117" bestFit="1" customWidth="1"/>
    <col min="5" max="5" width="6.28515625" style="117" customWidth="1"/>
    <col min="6" max="6" width="12.7109375" style="117" bestFit="1" customWidth="1"/>
    <col min="7" max="7" width="12" style="117" customWidth="1"/>
    <col min="8" max="16384" width="9.28515625" style="117"/>
  </cols>
  <sheetData>
    <row r="1" spans="1:8" ht="26.25" x14ac:dyDescent="0.4">
      <c r="A1" s="114" t="s">
        <v>31</v>
      </c>
      <c r="B1" s="115"/>
      <c r="C1" s="116"/>
      <c r="D1" s="116"/>
    </row>
    <row r="2" spans="1:8" ht="12" customHeight="1" x14ac:dyDescent="0.2">
      <c r="B2" s="118"/>
      <c r="C2" s="118"/>
      <c r="D2" s="116"/>
    </row>
    <row r="3" spans="1:8" ht="32.65" customHeight="1" x14ac:dyDescent="0.2">
      <c r="B3" s="194" t="s">
        <v>139</v>
      </c>
      <c r="C3" s="194"/>
      <c r="D3" s="194"/>
    </row>
    <row r="4" spans="1:8" ht="53.25" customHeight="1" x14ac:dyDescent="0.2">
      <c r="A4" s="119" t="s">
        <v>140</v>
      </c>
      <c r="B4" s="119" t="s">
        <v>141</v>
      </c>
      <c r="C4" s="119" t="s">
        <v>142</v>
      </c>
      <c r="D4" s="119" t="s">
        <v>143</v>
      </c>
    </row>
    <row r="5" spans="1:8" x14ac:dyDescent="0.2">
      <c r="A5" s="120" t="s">
        <v>144</v>
      </c>
      <c r="B5" s="121" t="s">
        <v>40</v>
      </c>
      <c r="C5" s="122">
        <f>'1. Budget'!C15</f>
        <v>0</v>
      </c>
      <c r="D5" s="123">
        <f>C5/$C$19</f>
        <v>0</v>
      </c>
    </row>
    <row r="6" spans="1:8" x14ac:dyDescent="0.2">
      <c r="A6" s="120" t="s">
        <v>144</v>
      </c>
      <c r="B6" s="121" t="s">
        <v>145</v>
      </c>
      <c r="C6" s="122">
        <f>'1. Budget'!C22</f>
        <v>0</v>
      </c>
      <c r="D6" s="123">
        <f t="shared" ref="D6:D19" si="0">C6/$C$19</f>
        <v>0</v>
      </c>
    </row>
    <row r="7" spans="1:8" x14ac:dyDescent="0.2">
      <c r="A7" s="120" t="s">
        <v>144</v>
      </c>
      <c r="B7" s="121" t="s">
        <v>146</v>
      </c>
      <c r="C7" s="122">
        <f>'1. Budget'!C29</f>
        <v>0</v>
      </c>
      <c r="D7" s="123">
        <f t="shared" si="0"/>
        <v>0</v>
      </c>
    </row>
    <row r="8" spans="1:8" x14ac:dyDescent="0.2">
      <c r="A8" s="120" t="s">
        <v>144</v>
      </c>
      <c r="B8" s="121" t="s">
        <v>56</v>
      </c>
      <c r="C8" s="122">
        <f>'1. Budget'!C35</f>
        <v>0</v>
      </c>
      <c r="D8" s="123">
        <f>C8/$C$17</f>
        <v>0</v>
      </c>
    </row>
    <row r="9" spans="1:8" x14ac:dyDescent="0.2">
      <c r="A9" s="120" t="s">
        <v>144</v>
      </c>
      <c r="B9" s="121" t="s">
        <v>60</v>
      </c>
      <c r="C9" s="122">
        <f>'1. Budget'!C42</f>
        <v>0</v>
      </c>
      <c r="D9" s="123">
        <f t="shared" si="0"/>
        <v>0</v>
      </c>
    </row>
    <row r="10" spans="1:8" x14ac:dyDescent="0.2">
      <c r="A10" s="120" t="s">
        <v>144</v>
      </c>
      <c r="B10" s="121" t="s">
        <v>65</v>
      </c>
      <c r="C10" s="122">
        <f>'1. Budget'!C49</f>
        <v>0</v>
      </c>
      <c r="D10" s="123">
        <f t="shared" si="0"/>
        <v>0</v>
      </c>
    </row>
    <row r="11" spans="1:8" x14ac:dyDescent="0.2">
      <c r="A11" s="120" t="s">
        <v>144</v>
      </c>
      <c r="B11" s="121" t="s">
        <v>147</v>
      </c>
      <c r="C11" s="122">
        <f>'1. Budget'!C56</f>
        <v>0</v>
      </c>
      <c r="D11" s="123">
        <f t="shared" si="0"/>
        <v>0</v>
      </c>
    </row>
    <row r="12" spans="1:8" x14ac:dyDescent="0.2">
      <c r="A12" s="120" t="s">
        <v>148</v>
      </c>
      <c r="B12" s="121" t="s">
        <v>74</v>
      </c>
      <c r="C12" s="122">
        <f>'1. Budget'!C63</f>
        <v>0</v>
      </c>
      <c r="D12" s="123">
        <f t="shared" si="0"/>
        <v>0</v>
      </c>
    </row>
    <row r="13" spans="1:8" s="124" customFormat="1" x14ac:dyDescent="0.2">
      <c r="A13" s="120" t="s">
        <v>149</v>
      </c>
      <c r="B13" s="121" t="s">
        <v>80</v>
      </c>
      <c r="C13" s="122">
        <f>'1. Budget'!C70</f>
        <v>200000</v>
      </c>
      <c r="D13" s="123">
        <f t="shared" si="0"/>
        <v>1</v>
      </c>
      <c r="E13" s="117"/>
      <c r="F13" s="117"/>
      <c r="G13" s="117"/>
    </row>
    <row r="14" spans="1:8" s="124" customFormat="1" x14ac:dyDescent="0.2">
      <c r="A14" s="125"/>
      <c r="B14" s="126" t="s">
        <v>86</v>
      </c>
      <c r="C14" s="127">
        <f>SUM(C5:C13)</f>
        <v>200000</v>
      </c>
      <c r="D14" s="128">
        <f t="shared" si="0"/>
        <v>1</v>
      </c>
      <c r="E14"/>
      <c r="F14"/>
      <c r="G14"/>
      <c r="H14"/>
    </row>
    <row r="15" spans="1:8" x14ac:dyDescent="0.2">
      <c r="A15" s="120" t="s">
        <v>150</v>
      </c>
      <c r="B15" s="121" t="s">
        <v>151</v>
      </c>
      <c r="C15" s="129">
        <f>'1. Budget'!C75</f>
        <v>0</v>
      </c>
      <c r="D15" s="123">
        <f>C15/$C$14</f>
        <v>0</v>
      </c>
      <c r="E15"/>
      <c r="F15"/>
      <c r="G15"/>
      <c r="H15"/>
    </row>
    <row r="16" spans="1:8" x14ac:dyDescent="0.2">
      <c r="A16" s="120" t="s">
        <v>152</v>
      </c>
      <c r="B16" s="121" t="s">
        <v>93</v>
      </c>
      <c r="C16" s="122">
        <f>'1. Budget'!C81</f>
        <v>0</v>
      </c>
      <c r="D16" s="123">
        <f t="shared" si="0"/>
        <v>0</v>
      </c>
      <c r="E16"/>
      <c r="F16"/>
      <c r="G16"/>
      <c r="H16"/>
    </row>
    <row r="17" spans="1:8" s="124" customFormat="1" x14ac:dyDescent="0.2">
      <c r="A17" s="125"/>
      <c r="B17" s="130" t="s">
        <v>97</v>
      </c>
      <c r="C17" s="131">
        <f>C14+C15+C16</f>
        <v>200000</v>
      </c>
      <c r="D17" s="132">
        <f t="shared" si="0"/>
        <v>1</v>
      </c>
      <c r="E17"/>
      <c r="F17"/>
      <c r="G17"/>
      <c r="H17"/>
    </row>
    <row r="18" spans="1:8" x14ac:dyDescent="0.2">
      <c r="A18" s="120" t="s">
        <v>153</v>
      </c>
      <c r="B18" s="121" t="s">
        <v>154</v>
      </c>
      <c r="C18" s="133">
        <f>'1. Budget'!C89</f>
        <v>0</v>
      </c>
      <c r="D18" s="123">
        <f t="shared" si="0"/>
        <v>0</v>
      </c>
      <c r="E18"/>
      <c r="F18"/>
      <c r="G18"/>
      <c r="H18"/>
    </row>
    <row r="19" spans="1:8" s="124" customFormat="1" x14ac:dyDescent="0.2">
      <c r="A19" s="125"/>
      <c r="B19" s="126" t="s">
        <v>155</v>
      </c>
      <c r="C19" s="127">
        <f>C17+C18</f>
        <v>200000</v>
      </c>
      <c r="D19" s="128">
        <f t="shared" si="0"/>
        <v>1</v>
      </c>
      <c r="E19"/>
      <c r="F19"/>
      <c r="G19"/>
      <c r="H19"/>
    </row>
    <row r="20" spans="1:8" x14ac:dyDescent="0.2">
      <c r="B20" s="116"/>
      <c r="C20" s="116"/>
      <c r="D20" s="116"/>
      <c r="E20"/>
      <c r="F20"/>
      <c r="G20"/>
      <c r="H20"/>
    </row>
    <row r="21" spans="1:8" ht="32.1" customHeight="1" x14ac:dyDescent="0.2">
      <c r="B21" s="134" t="s">
        <v>156</v>
      </c>
      <c r="C21" s="135"/>
      <c r="D21" s="116"/>
      <c r="E21"/>
      <c r="F21"/>
      <c r="G21"/>
      <c r="H21"/>
    </row>
    <row r="22" spans="1:8" x14ac:dyDescent="0.2">
      <c r="B22" s="136" t="s">
        <v>157</v>
      </c>
      <c r="C22" s="137">
        <f>0.06*C14</f>
        <v>12000</v>
      </c>
      <c r="D22" s="116"/>
      <c r="E22"/>
      <c r="F22"/>
      <c r="G22"/>
      <c r="H22"/>
    </row>
    <row r="23" spans="1:8" x14ac:dyDescent="0.2">
      <c r="B23" s="136" t="s">
        <v>158</v>
      </c>
      <c r="C23" s="129">
        <f>0.1*C14</f>
        <v>20000</v>
      </c>
      <c r="D23" s="116"/>
      <c r="E23"/>
      <c r="F23"/>
      <c r="G23"/>
      <c r="H23"/>
    </row>
    <row r="24" spans="1:8" x14ac:dyDescent="0.2">
      <c r="B24" s="138" t="s">
        <v>159</v>
      </c>
      <c r="C24" s="139">
        <f>0.05*C17</f>
        <v>10000</v>
      </c>
      <c r="D24" s="116"/>
      <c r="E24"/>
      <c r="F24"/>
      <c r="G24"/>
      <c r="H24"/>
    </row>
    <row r="25" spans="1:8" x14ac:dyDescent="0.2">
      <c r="B25" s="116"/>
      <c r="C25" s="116"/>
      <c r="D25" s="116"/>
      <c r="E25"/>
      <c r="F25"/>
      <c r="G25"/>
      <c r="H25"/>
    </row>
    <row r="26" spans="1:8" x14ac:dyDescent="0.2">
      <c r="B26" s="140" t="s">
        <v>160</v>
      </c>
      <c r="C26" s="119"/>
      <c r="D26" s="116"/>
      <c r="E26"/>
      <c r="F26"/>
      <c r="G26"/>
      <c r="H26"/>
    </row>
    <row r="27" spans="1:8" x14ac:dyDescent="0.2">
      <c r="B27" s="141" t="s">
        <v>10</v>
      </c>
      <c r="C27" s="142">
        <f>'1. Budget'!C101</f>
        <v>200000</v>
      </c>
      <c r="D27" s="116"/>
      <c r="E27"/>
      <c r="F27"/>
      <c r="G27"/>
      <c r="H27"/>
    </row>
    <row r="28" spans="1:8" x14ac:dyDescent="0.2">
      <c r="B28" s="143" t="s">
        <v>107</v>
      </c>
      <c r="C28" s="142">
        <f>'1. Budget'!C102</f>
        <v>0</v>
      </c>
      <c r="D28" s="116"/>
      <c r="E28"/>
      <c r="F28"/>
      <c r="G28"/>
      <c r="H28"/>
    </row>
    <row r="29" spans="1:8" x14ac:dyDescent="0.2">
      <c r="B29" s="144" t="s">
        <v>108</v>
      </c>
      <c r="C29" s="145">
        <f>SUM(C27:C28)</f>
        <v>200000</v>
      </c>
      <c r="D29" s="116"/>
      <c r="E29"/>
      <c r="F29"/>
      <c r="G29"/>
      <c r="H29"/>
    </row>
    <row r="30" spans="1:8" x14ac:dyDescent="0.2">
      <c r="B30" s="146" t="s">
        <v>109</v>
      </c>
      <c r="C30" s="147">
        <f>C19-C29</f>
        <v>0</v>
      </c>
      <c r="D30" s="116"/>
      <c r="E30"/>
      <c r="F30"/>
      <c r="G30"/>
      <c r="H30"/>
    </row>
    <row r="31" spans="1:8" x14ac:dyDescent="0.2">
      <c r="B31" s="116"/>
      <c r="C31" s="116"/>
      <c r="D31" s="116"/>
      <c r="E31"/>
      <c r="F31"/>
      <c r="G31"/>
      <c r="H31"/>
    </row>
    <row r="32" spans="1:8" ht="15" x14ac:dyDescent="0.2">
      <c r="B32" s="148" t="s">
        <v>161</v>
      </c>
      <c r="C32" s="149">
        <f>('1. Budget'!C102/C19)*100%</f>
        <v>0</v>
      </c>
      <c r="D32" s="150"/>
      <c r="E32"/>
      <c r="F32"/>
      <c r="G32"/>
      <c r="H32"/>
    </row>
    <row r="33" spans="2:8" ht="15" x14ac:dyDescent="0.2">
      <c r="B33" s="151" t="s">
        <v>162</v>
      </c>
      <c r="C33" s="152">
        <f>((C5+C6+C7+C8+C9+C10+C11)/C19)</f>
        <v>0</v>
      </c>
      <c r="D33" s="150"/>
      <c r="E33"/>
      <c r="F33"/>
      <c r="G33"/>
      <c r="H33"/>
    </row>
    <row r="34" spans="2:8" ht="15" x14ac:dyDescent="0.25">
      <c r="B34" s="153" t="s">
        <v>163</v>
      </c>
      <c r="C34" s="1"/>
      <c r="D34" s="154"/>
    </row>
    <row r="35" spans="2:8" x14ac:dyDescent="0.2">
      <c r="B35" s="116"/>
      <c r="C35" s="1"/>
      <c r="D35" s="155"/>
    </row>
    <row r="36" spans="2:8" ht="15" x14ac:dyDescent="0.25">
      <c r="B36" s="3"/>
      <c r="C36" s="116"/>
      <c r="D36" s="116"/>
    </row>
  </sheetData>
  <sheetProtection algorithmName="SHA-512" hashValue="GAlnqTWE9ZeXpJPDoxSQmQThm2Bai3BaOclE1jsT8M+zjbnqsMRwyIcHRwhV1bebGveQ3zuoWcFBQ2I2BOApwQ==" saltValue="w/R7sgiUEHRJPJf85jk+9A==" spinCount="100000" sheet="1" objects="1" scenarios="1"/>
  <mergeCells count="1">
    <mergeCell ref="B3:D3"/>
  </mergeCells>
  <pageMargins left="0.25" right="0.25" top="0.75" bottom="0.75" header="0.3" footer="0.3"/>
  <pageSetup paperSize="9" scale="66" fitToHeight="0" orientation="landscape"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3b2effea-7677-426a-abfa-e08815e88a3e" xsi:nil="true"/>
    <lcf76f155ced4ddcb4097134ff3c332f xmlns="0a33e1fb-23dc-4222-ac46-473c6a01316b">
      <Terms xmlns="http://schemas.microsoft.com/office/infopath/2007/PartnerControls"/>
    </lcf76f155ced4ddcb4097134ff3c332f>
    <SharedWithUsers xmlns="3b2effea-7677-426a-abfa-e08815e88a3e">
      <UserInfo>
        <DisplayName>Bolette Kornum</DisplayName>
        <AccountId>13</AccountId>
        <AccountType/>
      </UserInfo>
      <UserInfo>
        <DisplayName>Gunnur Òsk Bjarnadóttir Johansen</DisplayName>
        <AccountId>429</AccountId>
        <AccountType/>
      </UserInfo>
      <UserInfo>
        <DisplayName>Amalie Palle Petersen</DisplayName>
        <AccountId>51</AccountId>
        <AccountType/>
      </UserInfo>
    </SharedWithUsers>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DF6A4EA8CD694A448AAF29FEB1A8F245" ma:contentTypeVersion="18" ma:contentTypeDescription="Opret et nyt dokument." ma:contentTypeScope="" ma:versionID="2b82c56be75e88b67d449518db7d49cf">
  <xsd:schema xmlns:xsd="http://www.w3.org/2001/XMLSchema" xmlns:xs="http://www.w3.org/2001/XMLSchema" xmlns:p="http://schemas.microsoft.com/office/2006/metadata/properties" xmlns:ns2="0a33e1fb-23dc-4222-ac46-473c6a01316b" xmlns:ns3="3b2effea-7677-426a-abfa-e08815e88a3e" targetNamespace="http://schemas.microsoft.com/office/2006/metadata/properties" ma:root="true" ma:fieldsID="bae4ff3a6b6354d4fa2da1c956763673" ns2:_="" ns3:_="">
    <xsd:import namespace="0a33e1fb-23dc-4222-ac46-473c6a01316b"/>
    <xsd:import namespace="3b2effea-7677-426a-abfa-e08815e88a3e"/>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LengthInSeconds" minOccurs="0"/>
                <xsd:element ref="ns3:SharedWithUsers" minOccurs="0"/>
                <xsd:element ref="ns3:SharedWithDetails" minOccurs="0"/>
                <xsd:element ref="ns2:MediaServiceGenerationTime" minOccurs="0"/>
                <xsd:element ref="ns2:MediaServiceEventHashCode" minOccurs="0"/>
                <xsd:element ref="ns2:MediaServiceOCR" minOccurs="0"/>
                <xsd:element ref="ns2:lcf76f155ced4ddcb4097134ff3c332f" minOccurs="0"/>
                <xsd:element ref="ns3:TaxCatchAll"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33e1fb-23dc-4222-ac46-473c6a01316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Billedmærker" ma:readOnly="false" ma:fieldId="{5cf76f15-5ced-4ddc-b409-7134ff3c332f}" ma:taxonomyMulti="true" ma:sspId="c9f317a3-9525-4bf5-b194-1869bb4e8518" ma:termSetId="09814cd3-568e-fe90-9814-8d621ff8fb84" ma:anchorId="fba54fb3-c3e1-fe81-a776-ca4b69148c4d" ma:open="true" ma:isKeyword="false">
      <xsd:complexType>
        <xsd:sequence>
          <xsd:element ref="pc:Terms" minOccurs="0" maxOccurs="1"/>
        </xsd:sequence>
      </xsd:complexType>
    </xsd:element>
    <xsd:element name="MediaServiceLocation" ma:index="23" nillable="true" ma:displayName="Location" ma:description="" ma:indexed="true" ma:internalName="MediaServiceLocation" ma:readOnly="true">
      <xsd:simpleType>
        <xsd:restriction base="dms:Text"/>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b2effea-7677-426a-abfa-e08815e88a3e" elementFormDefault="qualified">
    <xsd:import namespace="http://schemas.microsoft.com/office/2006/documentManagement/types"/>
    <xsd:import namespace="http://schemas.microsoft.com/office/infopath/2007/PartnerControls"/>
    <xsd:element name="SharedWithUsers" ma:index="15"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Delt med detaljer" ma:internalName="SharedWithDetails" ma:readOnly="true">
      <xsd:simpleType>
        <xsd:restriction base="dms:Note">
          <xsd:maxLength value="255"/>
        </xsd:restriction>
      </xsd:simpleType>
    </xsd:element>
    <xsd:element name="TaxCatchAll" ma:index="22" nillable="true" ma:displayName="Taxonomy Catch All Column" ma:hidden="true" ma:list="{3839cca5-46db-42bf-aa82-13451054610f}" ma:internalName="TaxCatchAll" ma:showField="CatchAllData" ma:web="3b2effea-7677-426a-abfa-e08815e88a3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dhol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416E109-4E95-493F-86D8-CA2BD8E6DB4E}">
  <ds:schemaRefs>
    <ds:schemaRef ds:uri="http://schemas.microsoft.com/sharepoint/v3/contenttype/forms"/>
  </ds:schemaRefs>
</ds:datastoreItem>
</file>

<file path=customXml/itemProps2.xml><?xml version="1.0" encoding="utf-8"?>
<ds:datastoreItem xmlns:ds="http://schemas.openxmlformats.org/officeDocument/2006/customXml" ds:itemID="{5C1E5FCF-C05D-4D36-AE7E-98CBC5F69C2F}">
  <ds:schemaRefs>
    <ds:schemaRef ds:uri="0a33e1fb-23dc-4222-ac46-473c6a01316b"/>
    <ds:schemaRef ds:uri="http://www.w3.org/XML/1998/namespace"/>
    <ds:schemaRef ds:uri="http://schemas.microsoft.com/office/2006/documentManagement/types"/>
    <ds:schemaRef ds:uri="http://purl.org/dc/elements/1.1/"/>
    <ds:schemaRef ds:uri="http://schemas.microsoft.com/office/infopath/2007/PartnerControls"/>
    <ds:schemaRef ds:uri="http://schemas.openxmlformats.org/package/2006/metadata/core-properties"/>
    <ds:schemaRef ds:uri="http://schemas.microsoft.com/office/2006/metadata/properties"/>
    <ds:schemaRef ds:uri="3b2effea-7677-426a-abfa-e08815e88a3e"/>
    <ds:schemaRef ds:uri="http://purl.org/dc/dcmitype/"/>
    <ds:schemaRef ds:uri="http://purl.org/dc/terms/"/>
  </ds:schemaRefs>
</ds:datastoreItem>
</file>

<file path=customXml/itemProps3.xml><?xml version="1.0" encoding="utf-8"?>
<ds:datastoreItem xmlns:ds="http://schemas.openxmlformats.org/officeDocument/2006/customXml" ds:itemID="{DEA61A7C-8C8A-47C1-A552-F5EA35D9A0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33e1fb-23dc-4222-ac46-473c6a01316b"/>
    <ds:schemaRef ds:uri="3b2effea-7677-426a-abfa-e08815e88a3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5</vt:i4>
      </vt:variant>
      <vt:variant>
        <vt:lpstr>Navngivne områder</vt:lpstr>
      </vt:variant>
      <vt:variant>
        <vt:i4>3</vt:i4>
      </vt:variant>
    </vt:vector>
  </HeadingPairs>
  <TitlesOfParts>
    <vt:vector size="8" baseType="lpstr">
      <vt:lpstr>Introduction</vt:lpstr>
      <vt:lpstr>1. Budget</vt:lpstr>
      <vt:lpstr>2. Budget Notes &amp; Calculations</vt:lpstr>
      <vt:lpstr>3. DK Work Hours</vt:lpstr>
      <vt:lpstr>4. Budget Summary</vt:lpstr>
      <vt:lpstr>'2. Budget Notes &amp; Calculations'!Udskriftsområde</vt:lpstr>
      <vt:lpstr>'3. DK Work Hours'!Udskriftsområde</vt:lpstr>
      <vt:lpstr>'4. Budget Summary'!Udskriftsområde</vt:lpstr>
    </vt:vector>
  </TitlesOfParts>
  <Manager/>
  <Company>Udenrigsministeriet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Budget og Finansieringsplan udv</dc:title>
  <dc:subject/>
  <dc:creator>DERF</dc:creator>
  <cp:keywords/>
  <dc:description/>
  <cp:lastModifiedBy>Gunnur Òsk Bjarnadóttir Johansen</cp:lastModifiedBy>
  <cp:revision/>
  <dcterms:created xsi:type="dcterms:W3CDTF">2004-07-14T12:15:19Z</dcterms:created>
  <dcterms:modified xsi:type="dcterms:W3CDTF">2025-06-18T13:39:04Z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Jet Reports Function Literals">
    <vt:lpwstr>\	;	;	{	}	[@[{0}]]	1030	1030</vt:lpwstr>
  </property>
  <property fmtid="{D5CDD505-2E9C-101B-9397-08002B2CF9AE}" pid="3" name="ContentTypeId">
    <vt:lpwstr>0x010100DF6A4EA8CD694A448AAF29FEB1A8F245</vt:lpwstr>
  </property>
  <property fmtid="{D5CDD505-2E9C-101B-9397-08002B2CF9AE}" pid="4" name="Order">
    <vt:r8>1393300</vt:r8>
  </property>
  <property fmtid="{D5CDD505-2E9C-101B-9397-08002B2CF9AE}" pid="5" name="MediaServiceImageTags">
    <vt:lpwstr/>
  </property>
</Properties>
</file>