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cisudk.sharepoint.com/sites/CISUSekretariat/Delte dokumenter/General/02_Puljer/02_Civilsamfundspuljen/03_CIVIMUS/Nyt CSP 2024/Til Hjemmeside 21.11.2024/"/>
    </mc:Choice>
  </mc:AlternateContent>
  <xr:revisionPtr revIDLastSave="139" documentId="8_{163746A0-0DB2-4FD4-97EA-2D0B13AB08EA}" xr6:coauthVersionLast="47" xr6:coauthVersionMax="47" xr10:uidLastSave="{2FF3C9E5-A7D6-4956-A2E5-DE93ABF773B4}"/>
  <bookViews>
    <workbookView xWindow="-108" yWindow="-108" windowWidth="23256" windowHeight="12456" tabRatio="870" activeTab="1" xr2:uid="{00000000-000D-0000-FFFF-FFFF00000000}"/>
  </bookViews>
  <sheets>
    <sheet name="Vejledning" sheetId="7" r:id="rId1"/>
    <sheet name="1. Budget" sheetId="1" r:id="rId2"/>
    <sheet name="2. Budgetnoter og udregninger" sheetId="9" r:id="rId3"/>
    <sheet name="3. Dansk timeanvendelse" sheetId="3" r:id="rId4"/>
    <sheet name="4. Budgetresume" sheetId="5" r:id="rId5"/>
  </sheets>
  <definedNames>
    <definedName name="_xlnm.Print_Area" localSheetId="1">'1. Budget'!$A$1:$E$107</definedName>
    <definedName name="_xlnm.Print_Area" localSheetId="2">'2. Budgetnoter og udregninger'!$A$1:$H$48</definedName>
    <definedName name="_xlnm.Print_Area" localSheetId="3">'3. Dansk timeanvendelse'!$A$1:$K$48</definedName>
    <definedName name="_xlnm.Print_Area" localSheetId="4">'4. Budgetresume'!$B$1:$G$33</definedName>
    <definedName name="_xlnm.Print_Area" localSheetId="0">Vejledning!$B$1:$D$13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3" l="1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25" i="3"/>
  <c r="J25" i="3" s="1"/>
  <c r="I26" i="3"/>
  <c r="J26" i="3" s="1"/>
  <c r="I27" i="3"/>
  <c r="J27" i="3" s="1"/>
  <c r="I28" i="3"/>
  <c r="J28" i="3" s="1"/>
  <c r="I29" i="3"/>
  <c r="J29" i="3" s="1"/>
  <c r="I30" i="3"/>
  <c r="J30" i="3" s="1"/>
  <c r="I31" i="3"/>
  <c r="J31" i="3" s="1"/>
  <c r="H6" i="9"/>
  <c r="C20" i="1"/>
  <c r="C34" i="1"/>
  <c r="C17" i="5"/>
  <c r="C91" i="1"/>
  <c r="C19" i="5" s="1"/>
  <c r="C84" i="1"/>
  <c r="C80" i="1"/>
  <c r="C16" i="5" s="1"/>
  <c r="H46" i="3" l="1"/>
  <c r="G46" i="3"/>
  <c r="H32" i="3"/>
  <c r="G32" i="3"/>
  <c r="H18" i="3"/>
  <c r="G18" i="3"/>
  <c r="C27" i="1" l="1"/>
  <c r="H48" i="3"/>
  <c r="G48" i="3"/>
  <c r="C106" i="1"/>
  <c r="H48" i="9" l="1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0" i="9" l="1"/>
  <c r="H9" i="9"/>
  <c r="H8" i="9"/>
  <c r="H7" i="9"/>
  <c r="H13" i="9" l="1"/>
  <c r="H12" i="9"/>
  <c r="H11" i="9"/>
  <c r="I45" i="3" l="1"/>
  <c r="J45" i="3" s="1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I24" i="3"/>
  <c r="I32" i="3" s="1"/>
  <c r="I17" i="3"/>
  <c r="J17" i="3" s="1"/>
  <c r="I10" i="3"/>
  <c r="J10" i="3" s="1"/>
  <c r="I9" i="3"/>
  <c r="J9" i="3" s="1"/>
  <c r="J18" i="3" l="1"/>
  <c r="I18" i="3"/>
  <c r="I46" i="3"/>
  <c r="J24" i="3"/>
  <c r="J32" i="3" s="1"/>
  <c r="C41" i="1"/>
  <c r="C9" i="5" s="1"/>
  <c r="C7" i="5"/>
  <c r="J46" i="3"/>
  <c r="C67" i="1" s="1"/>
  <c r="C72" i="1" s="1"/>
  <c r="C48" i="1"/>
  <c r="C10" i="5" s="1"/>
  <c r="C8" i="5" l="1"/>
  <c r="I48" i="3"/>
  <c r="C58" i="1"/>
  <c r="C62" i="1" s="1"/>
  <c r="C12" i="5" s="1"/>
  <c r="C6" i="5"/>
  <c r="C51" i="1" l="1"/>
  <c r="C55" i="1" s="1"/>
  <c r="C64" i="1" s="1"/>
  <c r="C74" i="1" s="1"/>
  <c r="C86" i="1" s="1"/>
  <c r="C93" i="1" s="1"/>
  <c r="C97" i="1" s="1"/>
  <c r="J48" i="3"/>
  <c r="C14" i="5"/>
  <c r="C11" i="5" l="1"/>
  <c r="C15" i="5" l="1"/>
  <c r="B71" i="1"/>
  <c r="C13" i="5"/>
  <c r="C23" i="5" l="1"/>
  <c r="C25" i="5"/>
  <c r="C24" i="5"/>
  <c r="C18" i="5"/>
  <c r="B78" i="1"/>
  <c r="B79" i="1"/>
  <c r="C26" i="5" l="1"/>
  <c r="B90" i="1"/>
  <c r="C20" i="5" l="1"/>
  <c r="D7" i="5" s="1"/>
  <c r="C98" i="1"/>
  <c r="D6" i="5" l="1"/>
  <c r="D18" i="5"/>
  <c r="D8" i="5"/>
  <c r="D9" i="5"/>
  <c r="D17" i="5"/>
  <c r="D19" i="5"/>
  <c r="D15" i="5"/>
  <c r="D12" i="5"/>
  <c r="D11" i="5"/>
  <c r="D20" i="5"/>
  <c r="D10" i="5"/>
  <c r="D14" i="5"/>
  <c r="D13" i="5"/>
  <c r="D16" i="5"/>
</calcChain>
</file>

<file path=xl/sharedStrings.xml><?xml version="1.0" encoding="utf-8"?>
<sst xmlns="http://schemas.openxmlformats.org/spreadsheetml/2006/main" count="212" uniqueCount="152">
  <si>
    <t>Vejledning</t>
  </si>
  <si>
    <t>Hjælp og yderligere vejledning kan hentes i budgetvejledningen, som findes på CISUs hjemmeside</t>
  </si>
  <si>
    <t>Faner</t>
  </si>
  <si>
    <t>Fane 1</t>
  </si>
  <si>
    <t>Budget</t>
  </si>
  <si>
    <t xml:space="preserve">Alle budgetposter i projektet skal indtastes på fane 1. Det er vigtigt, at der kun skrives i de hvide felter i budgetformatet, da alle farvede felter indeholder formler. Der findes kontrolfelter til beregning af de maksimale beløb der kan tages til budgetmargin, information i DK og dansk administration. Hvis ansøgningen indeholder outputs og outcomes, så skal nummereringen af disse være ens i ansøgning og budget. </t>
  </si>
  <si>
    <t>Fane 2</t>
  </si>
  <si>
    <t>Budgetnoter og udregninger</t>
  </si>
  <si>
    <t xml:space="preserve">Der skal indsættes forklarende noter for relevante budgetlinjer, så læseren forstår budgettet. I højre side af fanen er der indsat formler til udregning af totalen for budgetlinjen, som det anbefales, at man gør brug af. </t>
  </si>
  <si>
    <t>Enhed</t>
  </si>
  <si>
    <r>
      <t xml:space="preserve">Enhed </t>
    </r>
    <r>
      <rPr>
        <sz val="10"/>
        <rFont val="Calibri"/>
        <family val="2"/>
        <scheme val="minor"/>
      </rPr>
      <t>is the basis for calculating the cost of the budget line. It helps to think about how this will be charged (by person, by set, by day).</t>
    </r>
  </si>
  <si>
    <t>Antal enheder</t>
  </si>
  <si>
    <r>
      <t>The number of units</t>
    </r>
    <r>
      <rPr>
        <sz val="10"/>
        <rFont val="Calibri"/>
        <family val="2"/>
        <scheme val="minor"/>
      </rPr>
      <t xml:space="preserve"> describes how many of the items described in the unit type column are needed.</t>
    </r>
  </si>
  <si>
    <t>Antal gange (frekvens)</t>
  </si>
  <si>
    <r>
      <t>The number of times</t>
    </r>
    <r>
      <rPr>
        <sz val="10"/>
        <rFont val="Calibri"/>
        <family val="2"/>
        <scheme val="minor"/>
      </rPr>
      <t xml:space="preserve"> is also called</t>
    </r>
    <r>
      <rPr>
        <b/>
        <sz val="10"/>
        <rFont val="Calibri"/>
        <family val="2"/>
        <scheme val="minor"/>
      </rPr>
      <t xml:space="preserve"> frequency</t>
    </r>
    <r>
      <rPr>
        <sz val="10"/>
        <rFont val="Calibri"/>
        <family val="2"/>
        <scheme val="minor"/>
      </rPr>
      <t>. This captures how many times the item will need to be used, usually linked to how often this activity will run. E.g. 4 workshops, 12 months etc.</t>
    </r>
    <r>
      <rPr>
        <b/>
        <sz val="10"/>
        <rFont val="Calibri"/>
        <family val="2"/>
        <scheme val="minor"/>
      </rPr>
      <t xml:space="preserve"> The default frequency is set to 1 (one). </t>
    </r>
  </si>
  <si>
    <t>Enheds pris, DKK</t>
  </si>
  <si>
    <r>
      <t>Unit cost</t>
    </r>
    <r>
      <rPr>
        <sz val="10"/>
        <rFont val="Calibri"/>
        <family val="2"/>
        <scheme val="minor"/>
      </rPr>
      <t xml:space="preserve"> is the price of one unit of the unit type. It is important that this is accurate and will be the right cost when the project is delivered, and in DKK.</t>
    </r>
  </si>
  <si>
    <t>Total budget i DKK</t>
  </si>
  <si>
    <r>
      <t>Total budget</t>
    </r>
    <r>
      <rPr>
        <sz val="10"/>
        <rFont val="Calibri"/>
        <family val="2"/>
        <scheme val="minor"/>
      </rPr>
      <t xml:space="preserve"> is calculated by multiplying the numbers in the three previous columns together (no. units x no. times x unit price).</t>
    </r>
  </si>
  <si>
    <t>Fane 3</t>
  </si>
  <si>
    <t>Dansk timeanvendelse</t>
  </si>
  <si>
    <t>You must fill out the budgeted working hours for the DK staff etc., which is linked to the budget in Sheet 1.</t>
  </si>
  <si>
    <t>Fane 4</t>
  </si>
  <si>
    <t>Budgetresume</t>
  </si>
  <si>
    <t xml:space="preserve">The Budget Summary is linked to the subtotals budget lines in sheet 1, and as such is an automatic summary, where the entries can be checked. Cost Category – each subtotal is mapped to the relevant cost category as per Categorization from the MFA, which is for CISU reporting. </t>
  </si>
  <si>
    <t xml:space="preserve"> </t>
  </si>
  <si>
    <t>Budgetformat for Civilsamfundspuljen</t>
  </si>
  <si>
    <t>Alle budgetlinier skal nummereres. Tilføj gerne flere linjer hvis der er behov for det under et eller flere punkter.</t>
  </si>
  <si>
    <t>Linje-nr.</t>
  </si>
  <si>
    <t>Beskrivelse (aktivitet, enhed osv.)</t>
  </si>
  <si>
    <t>1. Lokal partner aktiviteter</t>
  </si>
  <si>
    <t>1.1</t>
  </si>
  <si>
    <t>1.1.1.</t>
  </si>
  <si>
    <t>1.1.2.</t>
  </si>
  <si>
    <t>1.1.3.</t>
  </si>
  <si>
    <t>1.2</t>
  </si>
  <si>
    <t>1.3</t>
  </si>
  <si>
    <t xml:space="preserve">etc. </t>
  </si>
  <si>
    <t>1.  Subtotal</t>
  </si>
  <si>
    <t>2. Lokal partner investeringer</t>
  </si>
  <si>
    <t>2.1</t>
  </si>
  <si>
    <t>2.2</t>
  </si>
  <si>
    <t>2.3</t>
  </si>
  <si>
    <t>2. Subtotal</t>
  </si>
  <si>
    <t>3. Lokal partner medarbejdere og frivillige</t>
  </si>
  <si>
    <t>3.1</t>
  </si>
  <si>
    <t>3.2.</t>
  </si>
  <si>
    <t>3.3.</t>
  </si>
  <si>
    <t xml:space="preserve">3. Subtotal </t>
  </si>
  <si>
    <t xml:space="preserve">4. Lokal partner administration </t>
  </si>
  <si>
    <t>4.1.</t>
  </si>
  <si>
    <t>4.2.</t>
  </si>
  <si>
    <t>4.3.</t>
  </si>
  <si>
    <t>etc</t>
  </si>
  <si>
    <t xml:space="preserve">4.  Subtotal </t>
  </si>
  <si>
    <t>5. Ekstern evaluering</t>
  </si>
  <si>
    <t>5.1.</t>
  </si>
  <si>
    <t>5.2.</t>
  </si>
  <si>
    <t>5.3.</t>
  </si>
  <si>
    <t xml:space="preserve">5. Subtotal </t>
  </si>
  <si>
    <t xml:space="preserve">6. DK partner aktiviteter og projektmonitorering </t>
  </si>
  <si>
    <t>6.1.</t>
  </si>
  <si>
    <t>DK lønninger - direkte omkostninger (knyttet til fane 3)</t>
  </si>
  <si>
    <t>6.2.</t>
  </si>
  <si>
    <t>6.3.</t>
  </si>
  <si>
    <t xml:space="preserve">6.  Subtotal </t>
  </si>
  <si>
    <t>7. DK partner projektunderstøttende omkostninger</t>
  </si>
  <si>
    <t>7.1.</t>
  </si>
  <si>
    <t>DK lønninger - understøttende omkostninger (knyttet til fane 3)</t>
  </si>
  <si>
    <t>7.2.</t>
  </si>
  <si>
    <t>7.3.</t>
  </si>
  <si>
    <t xml:space="preserve">7. Subtotal </t>
  </si>
  <si>
    <t>8. Total aktivitetsomkostninger</t>
  </si>
  <si>
    <r>
      <t xml:space="preserve">9. DK partner projektrelateret information (PRI) </t>
    </r>
    <r>
      <rPr>
        <sz val="11"/>
        <rFont val="Calibri"/>
        <family val="2"/>
        <scheme val="minor"/>
      </rPr>
      <t>(højst 2% af #8)</t>
    </r>
  </si>
  <si>
    <t>DK lønninger - PRI (knyttet til fane 3)</t>
  </si>
  <si>
    <t>Højst</t>
  </si>
  <si>
    <t xml:space="preserve">9. Subtotal </t>
  </si>
  <si>
    <t>10. Projektudgifter i alt</t>
  </si>
  <si>
    <r>
      <t>11. Budgetmargin</t>
    </r>
    <r>
      <rPr>
        <sz val="11"/>
        <rFont val="Calibri"/>
        <family val="2"/>
        <scheme val="minor"/>
      </rPr>
      <t xml:space="preserve"> (mindst 6 % - højst 10 % af #10)</t>
    </r>
  </si>
  <si>
    <t>Mindst</t>
  </si>
  <si>
    <t>12. DK partner revision</t>
  </si>
  <si>
    <t>13. Udgifter total</t>
  </si>
  <si>
    <r>
      <t xml:space="preserve">14. DK partner administration </t>
    </r>
    <r>
      <rPr>
        <sz val="11"/>
        <rFont val="Calibri"/>
        <family val="2"/>
        <scheme val="minor"/>
      </rPr>
      <t>(højst 7 % af #13)</t>
    </r>
  </si>
  <si>
    <t>15. Total</t>
  </si>
  <si>
    <t>Handicapkompensation</t>
  </si>
  <si>
    <t>A. Specialtransport</t>
  </si>
  <si>
    <t>B. Logi til hjælper</t>
  </si>
  <si>
    <t>C. Flybillet til hjælper</t>
  </si>
  <si>
    <t>D. Specialoversættelse osv.</t>
  </si>
  <si>
    <t>E. Andet</t>
  </si>
  <si>
    <t>Total kompensation</t>
  </si>
  <si>
    <t>*Relevans af alle budgetlinjer forklares i budgetnoterne, fane 2</t>
  </si>
  <si>
    <t xml:space="preserve">Alle budgetposter skal nummereres. Indsæt flere rækker hvis nødvendigt. </t>
  </si>
  <si>
    <t>Nedenfor udregnes de budgetterede udgifter. Det anbefales at udfylde skemaet, hvor relevant, og indsætte totalen på fane 1. Budget.</t>
  </si>
  <si>
    <t>Beskrivelse / noter / antagelser</t>
  </si>
  <si>
    <t>Pris pr. enhed, DKK</t>
  </si>
  <si>
    <t>Total, DKK</t>
  </si>
  <si>
    <t xml:space="preserve">osv. </t>
  </si>
  <si>
    <t>Denne fane udfyldes, hvis budgettet indeholder løn til ansatte hos den danske partner eller honorar eller løn til frivillige, der løser faglig opgave.</t>
  </si>
  <si>
    <t>Lønninger (DK hovedkontor eller lokalt, dokumenteret med timeregistrering eller lignende)</t>
  </si>
  <si>
    <t>Aktivitet</t>
  </si>
  <si>
    <t>Opgavebeskrivelse</t>
  </si>
  <si>
    <t>Navn på ansat / frivillig</t>
  </si>
  <si>
    <t>Titel på ansat / frivillig</t>
  </si>
  <si>
    <t>Timeløn, DKK</t>
  </si>
  <si>
    <t>Antal timer</t>
  </si>
  <si>
    <t>Total løn</t>
  </si>
  <si>
    <t>Timer ude</t>
  </si>
  <si>
    <t>Timer i Danmark</t>
  </si>
  <si>
    <t>Timer total</t>
  </si>
  <si>
    <t>9. DK partner projektrelateret information (PRI)</t>
  </si>
  <si>
    <t>Total</t>
  </si>
  <si>
    <t>Budgetresumé</t>
  </si>
  <si>
    <r>
      <rPr>
        <b/>
        <u/>
        <sz val="16"/>
        <color rgb="FFFF0000"/>
        <rFont val="Calibri"/>
        <family val="2"/>
        <scheme val="minor"/>
      </rPr>
      <t xml:space="preserve">TAST IKKE I DETTE ARK! </t>
    </r>
    <r>
      <rPr>
        <b/>
        <sz val="14"/>
        <color rgb="FFFF0000"/>
        <rFont val="Calibri"/>
        <family val="2"/>
        <scheme val="minor"/>
      </rPr>
      <t>Alle data bliver automatisk overført fra ark 1</t>
    </r>
  </si>
  <si>
    <t>Hovedbudgetlinjer</t>
  </si>
  <si>
    <t>% af total</t>
  </si>
  <si>
    <t>Bidrag fra CSP, DKK</t>
  </si>
  <si>
    <t>A2</t>
  </si>
  <si>
    <t>A3</t>
  </si>
  <si>
    <t>6. DK partner aktiviteter og projektmonitorering</t>
  </si>
  <si>
    <t>A1</t>
  </si>
  <si>
    <t>A5</t>
  </si>
  <si>
    <t>11. Budgetmargin</t>
  </si>
  <si>
    <t>A6</t>
  </si>
  <si>
    <t>A7</t>
  </si>
  <si>
    <t>14. DK partner administration</t>
  </si>
  <si>
    <t>B1</t>
  </si>
  <si>
    <t>Kontrol af max. %-satser iht. CISUs gældende vejledninger</t>
  </si>
  <si>
    <t>Budgetlinje 9, PRI må ikke overstige 2% af # 8</t>
  </si>
  <si>
    <t>Budgetlinje 11, Budgetmargin skal mindst være 6% af # 10</t>
  </si>
  <si>
    <t>Budgetlinje 11, Budgetmargin må ikke overstige 10% af # 10</t>
  </si>
  <si>
    <t>Budgetlinje 14, DK partner administration må ikke overstige 7 % af # 13</t>
  </si>
  <si>
    <t>16. Andre finansielle bidrag</t>
  </si>
  <si>
    <t>17. Samlet budget</t>
  </si>
  <si>
    <t>kontrol</t>
  </si>
  <si>
    <t>UM</t>
  </si>
  <si>
    <t>14.1</t>
  </si>
  <si>
    <t>11.1</t>
  </si>
  <si>
    <t xml:space="preserve">11. Subtotal </t>
  </si>
  <si>
    <t>Beløb til budgetmargin, se mindste og højeste beløb nedenfor</t>
  </si>
  <si>
    <t xml:space="preserve">12. Subtotal </t>
  </si>
  <si>
    <t>12.1</t>
  </si>
  <si>
    <t>Beløb til revision i Danmark</t>
  </si>
  <si>
    <t xml:space="preserve">14. Subtotal </t>
  </si>
  <si>
    <t>15. Total bidrag fra Civilsamfundspuljen</t>
  </si>
  <si>
    <t>Beløb til dansk administration, se højeste beløb nedenfor</t>
  </si>
  <si>
    <t>9.1.</t>
  </si>
  <si>
    <t>9.2.</t>
  </si>
  <si>
    <t>9.3</t>
  </si>
  <si>
    <t>Fleksible aktivitetsmidler (højst 10 % af Subtotal for 1. Lokal partner aktiviteter). Anføres hvis relevant. Se regler herfor i Budgetvejledningen afsnit 4.1.1.</t>
  </si>
  <si>
    <t xml:space="preserve">[Projekt eller Lille Programme titel] </t>
  </si>
  <si>
    <t xml:space="preserve">Senest revideret 11.2024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</si>
</sst>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#,##0\ &quot;kr.&quot;"/>
    <numFmt numFmtId="167" formatCode="#,##0.00\ &quot;kr.&quot;"/>
    <numFmt numFmtId="168" formatCode="_-* #,##0\ _k_r_._-;\-* #,##0\ _k_r_._-;_-* &quot;-&quot;??\ _k_r_._-;_-@_-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24"/>
      <color theme="3"/>
      <name val="Cambria"/>
      <family val="2"/>
      <scheme val="major"/>
    </font>
    <font>
      <u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rgb="FFC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2">
    <xf numFmtId="0" fontId="0" fillId="0" borderId="0"/>
    <xf numFmtId="164" fontId="5" fillId="0" borderId="0" applyFont="0" applyFill="0" applyBorder="0" applyAlignment="0" applyProtection="0"/>
    <xf numFmtId="0" fontId="7" fillId="3" borderId="10" applyNumberFormat="0" applyFon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12" applyNumberFormat="0" applyFill="0" applyAlignment="0" applyProtection="0"/>
    <xf numFmtId="0" fontId="10" fillId="0" borderId="0" applyNumberFormat="0" applyFill="0" applyBorder="0" applyAlignment="0" applyProtection="0"/>
    <xf numFmtId="0" fontId="5" fillId="0" borderId="0"/>
    <xf numFmtId="9" fontId="13" fillId="0" borderId="0" applyFont="0" applyFill="0" applyBorder="0" applyAlignment="0" applyProtection="0"/>
    <xf numFmtId="0" fontId="3" fillId="9" borderId="0" applyNumberFormat="0" applyBorder="0" applyAlignment="0" applyProtection="0"/>
    <xf numFmtId="0" fontId="2" fillId="13" borderId="0" applyNumberFormat="0" applyBorder="0" applyAlignment="0" applyProtection="0"/>
  </cellStyleXfs>
  <cellXfs count="174">
    <xf numFmtId="0" fontId="0" fillId="0" borderId="0" xfId="0"/>
    <xf numFmtId="0" fontId="15" fillId="0" borderId="0" xfId="0" applyFont="1"/>
    <xf numFmtId="0" fontId="18" fillId="0" borderId="0" xfId="0" applyFont="1"/>
    <xf numFmtId="164" fontId="15" fillId="0" borderId="0" xfId="1" applyFont="1" applyProtection="1"/>
    <xf numFmtId="164" fontId="15" fillId="0" borderId="0" xfId="1" applyFont="1"/>
    <xf numFmtId="0" fontId="19" fillId="0" borderId="0" xfId="0" applyFont="1"/>
    <xf numFmtId="0" fontId="21" fillId="0" borderId="0" xfId="0" applyFont="1"/>
    <xf numFmtId="0" fontId="15" fillId="0" borderId="13" xfId="0" applyFont="1" applyBorder="1"/>
    <xf numFmtId="0" fontId="15" fillId="0" borderId="5" xfId="0" applyFont="1" applyBorder="1"/>
    <xf numFmtId="0" fontId="15" fillId="0" borderId="1" xfId="0" applyFont="1" applyBorder="1" applyProtection="1">
      <protection locked="0"/>
    </xf>
    <xf numFmtId="0" fontId="22" fillId="0" borderId="13" xfId="0" applyFont="1" applyBorder="1" applyProtection="1">
      <protection locked="0"/>
    </xf>
    <xf numFmtId="0" fontId="15" fillId="0" borderId="13" xfId="0" applyFont="1" applyBorder="1" applyProtection="1">
      <protection locked="0"/>
    </xf>
    <xf numFmtId="0" fontId="16" fillId="0" borderId="1" xfId="0" applyFont="1" applyBorder="1" applyProtection="1">
      <protection locked="0"/>
    </xf>
    <xf numFmtId="0" fontId="24" fillId="0" borderId="0" xfId="0" applyFont="1"/>
    <xf numFmtId="0" fontId="16" fillId="8" borderId="13" xfId="0" applyFont="1" applyFill="1" applyBorder="1" applyProtection="1">
      <protection locked="0"/>
    </xf>
    <xf numFmtId="0" fontId="22" fillId="0" borderId="5" xfId="0" applyFont="1" applyBorder="1" applyAlignment="1">
      <alignment wrapText="1"/>
    </xf>
    <xf numFmtId="0" fontId="18" fillId="0" borderId="1" xfId="0" applyFont="1" applyBorder="1"/>
    <xf numFmtId="0" fontId="20" fillId="2" borderId="6" xfId="0" applyFont="1" applyFill="1" applyBorder="1" applyAlignment="1">
      <alignment horizontal="center" vertical="center" wrapText="1"/>
    </xf>
    <xf numFmtId="0" fontId="20" fillId="12" borderId="6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2" fillId="0" borderId="13" xfId="0" applyFont="1" applyBorder="1" applyAlignment="1">
      <alignment wrapText="1"/>
    </xf>
    <xf numFmtId="0" fontId="15" fillId="0" borderId="11" xfId="0" applyFont="1" applyBorder="1"/>
    <xf numFmtId="0" fontId="15" fillId="0" borderId="14" xfId="0" applyFont="1" applyBorder="1"/>
    <xf numFmtId="0" fontId="15" fillId="0" borderId="14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22" fillId="0" borderId="6" xfId="2" applyFont="1" applyFill="1" applyBorder="1" applyAlignment="1" applyProtection="1">
      <alignment wrapText="1"/>
      <protection locked="0"/>
    </xf>
    <xf numFmtId="0" fontId="15" fillId="0" borderId="6" xfId="2" applyFont="1" applyFill="1" applyBorder="1" applyAlignment="1" applyProtection="1">
      <alignment wrapText="1"/>
      <protection locked="0"/>
    </xf>
    <xf numFmtId="0" fontId="16" fillId="0" borderId="6" xfId="2" applyFont="1" applyFill="1" applyBorder="1" applyAlignment="1" applyProtection="1">
      <alignment wrapText="1"/>
      <protection locked="0"/>
    </xf>
    <xf numFmtId="165" fontId="15" fillId="0" borderId="5" xfId="1" applyNumberFormat="1" applyFont="1" applyFill="1" applyBorder="1" applyProtection="1">
      <protection locked="0"/>
    </xf>
    <xf numFmtId="165" fontId="15" fillId="0" borderId="13" xfId="1" applyNumberFormat="1" applyFont="1" applyBorder="1" applyProtection="1">
      <protection locked="0"/>
    </xf>
    <xf numFmtId="165" fontId="15" fillId="4" borderId="5" xfId="1" applyNumberFormat="1" applyFont="1" applyFill="1" applyBorder="1" applyProtection="1">
      <protection locked="0"/>
    </xf>
    <xf numFmtId="164" fontId="16" fillId="10" borderId="3" xfId="1" applyFont="1" applyFill="1" applyBorder="1" applyAlignment="1" applyProtection="1">
      <alignment horizontal="left" vertical="center" wrapText="1"/>
    </xf>
    <xf numFmtId="0" fontId="18" fillId="8" borderId="9" xfId="0" applyFont="1" applyFill="1" applyBorder="1" applyProtection="1">
      <protection locked="0"/>
    </xf>
    <xf numFmtId="0" fontId="22" fillId="0" borderId="13" xfId="0" applyFont="1" applyBorder="1" applyAlignment="1" applyProtection="1">
      <alignment wrapText="1"/>
      <protection locked="0"/>
    </xf>
    <xf numFmtId="165" fontId="15" fillId="0" borderId="13" xfId="1" applyNumberFormat="1" applyFont="1" applyBorder="1" applyProtection="1"/>
    <xf numFmtId="165" fontId="22" fillId="0" borderId="13" xfId="1" applyNumberFormat="1" applyFont="1" applyFill="1" applyBorder="1" applyProtection="1">
      <protection locked="0"/>
    </xf>
    <xf numFmtId="165" fontId="15" fillId="0" borderId="13" xfId="1" applyNumberFormat="1" applyFont="1" applyFill="1" applyBorder="1" applyProtection="1">
      <protection locked="0"/>
    </xf>
    <xf numFmtId="165" fontId="15" fillId="0" borderId="14" xfId="1" applyNumberFormat="1" applyFont="1" applyFill="1" applyBorder="1" applyProtection="1">
      <protection locked="0"/>
    </xf>
    <xf numFmtId="165" fontId="15" fillId="0" borderId="5" xfId="1" applyNumberFormat="1" applyFont="1" applyBorder="1" applyProtection="1"/>
    <xf numFmtId="165" fontId="15" fillId="8" borderId="5" xfId="1" applyNumberFormat="1" applyFont="1" applyFill="1" applyBorder="1" applyProtection="1"/>
    <xf numFmtId="165" fontId="15" fillId="8" borderId="11" xfId="1" applyNumberFormat="1" applyFont="1" applyFill="1" applyBorder="1" applyProtection="1"/>
    <xf numFmtId="0" fontId="18" fillId="0" borderId="0" xfId="0" applyFont="1" applyProtection="1">
      <protection locked="0"/>
    </xf>
    <xf numFmtId="165" fontId="18" fillId="0" borderId="0" xfId="1" applyNumberFormat="1" applyFont="1" applyFill="1" applyBorder="1" applyProtection="1">
      <protection locked="0"/>
    </xf>
    <xf numFmtId="0" fontId="18" fillId="18" borderId="9" xfId="0" applyFont="1" applyFill="1" applyBorder="1" applyProtection="1">
      <protection locked="0"/>
    </xf>
    <xf numFmtId="165" fontId="20" fillId="0" borderId="5" xfId="1" applyNumberFormat="1" applyFont="1" applyFill="1" applyBorder="1" applyProtection="1">
      <protection locked="0"/>
    </xf>
    <xf numFmtId="0" fontId="20" fillId="15" borderId="13" xfId="0" applyFont="1" applyFill="1" applyBorder="1" applyProtection="1">
      <protection locked="0"/>
    </xf>
    <xf numFmtId="165" fontId="20" fillId="15" borderId="5" xfId="1" applyNumberFormat="1" applyFont="1" applyFill="1" applyBorder="1" applyProtection="1">
      <protection locked="0"/>
    </xf>
    <xf numFmtId="0" fontId="16" fillId="0" borderId="13" xfId="0" applyFont="1" applyBorder="1" applyProtection="1">
      <protection locked="0"/>
    </xf>
    <xf numFmtId="165" fontId="16" fillId="0" borderId="5" xfId="1" applyNumberFormat="1" applyFont="1" applyFill="1" applyBorder="1" applyProtection="1">
      <protection locked="0"/>
    </xf>
    <xf numFmtId="167" fontId="15" fillId="7" borderId="10" xfId="2" applyNumberFormat="1" applyFont="1" applyFill="1" applyAlignment="1" applyProtection="1">
      <alignment horizontal="left"/>
    </xf>
    <xf numFmtId="0" fontId="15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27" fillId="0" borderId="0" xfId="0" applyFont="1" applyAlignment="1" applyProtection="1">
      <alignment vertical="justify"/>
      <protection locked="0"/>
    </xf>
    <xf numFmtId="0" fontId="5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18" fillId="0" borderId="2" xfId="0" applyFont="1" applyBorder="1" applyProtection="1">
      <protection locked="0"/>
    </xf>
    <xf numFmtId="0" fontId="18" fillId="0" borderId="15" xfId="0" applyFont="1" applyBorder="1" applyProtection="1">
      <protection locked="0"/>
    </xf>
    <xf numFmtId="164" fontId="15" fillId="0" borderId="3" xfId="1" applyFont="1" applyBorder="1" applyProtection="1">
      <protection locked="0"/>
    </xf>
    <xf numFmtId="0" fontId="20" fillId="2" borderId="1" xfId="0" applyFont="1" applyFill="1" applyBorder="1" applyProtection="1">
      <protection locked="0"/>
    </xf>
    <xf numFmtId="0" fontId="21" fillId="2" borderId="13" xfId="0" applyFont="1" applyFill="1" applyBorder="1" applyProtection="1">
      <protection locked="0"/>
    </xf>
    <xf numFmtId="165" fontId="21" fillId="2" borderId="13" xfId="1" applyNumberFormat="1" applyFont="1" applyFill="1" applyBorder="1" applyProtection="1">
      <protection locked="0"/>
    </xf>
    <xf numFmtId="0" fontId="21" fillId="0" borderId="0" xfId="0" applyFont="1" applyProtection="1">
      <protection locked="0"/>
    </xf>
    <xf numFmtId="0" fontId="16" fillId="8" borderId="1" xfId="0" applyFont="1" applyFill="1" applyBorder="1" applyProtection="1">
      <protection locked="0"/>
    </xf>
    <xf numFmtId="0" fontId="20" fillId="8" borderId="7" xfId="0" applyFont="1" applyFill="1" applyBorder="1" applyProtection="1">
      <protection locked="0"/>
    </xf>
    <xf numFmtId="0" fontId="19" fillId="0" borderId="0" xfId="0" applyFont="1" applyProtection="1">
      <protection locked="0"/>
    </xf>
    <xf numFmtId="0" fontId="15" fillId="7" borderId="16" xfId="2" applyFont="1" applyFill="1" applyBorder="1" applyProtection="1">
      <protection locked="0"/>
    </xf>
    <xf numFmtId="165" fontId="20" fillId="2" borderId="5" xfId="0" applyNumberFormat="1" applyFont="1" applyFill="1" applyBorder="1" applyProtection="1">
      <protection locked="0"/>
    </xf>
    <xf numFmtId="0" fontId="23" fillId="0" borderId="13" xfId="0" applyFont="1" applyBorder="1" applyAlignment="1" applyProtection="1">
      <alignment horizontal="center"/>
      <protection locked="0"/>
    </xf>
    <xf numFmtId="0" fontId="20" fillId="2" borderId="5" xfId="0" applyFont="1" applyFill="1" applyBorder="1" applyProtection="1">
      <protection locked="0"/>
    </xf>
    <xf numFmtId="0" fontId="20" fillId="0" borderId="5" xfId="0" applyFont="1" applyBorder="1" applyProtection="1">
      <protection locked="0"/>
    </xf>
    <xf numFmtId="0" fontId="20" fillId="15" borderId="1" xfId="0" applyFont="1" applyFill="1" applyBorder="1" applyProtection="1">
      <protection locked="0"/>
    </xf>
    <xf numFmtId="0" fontId="20" fillId="0" borderId="0" xfId="0" applyFont="1" applyProtection="1">
      <protection locked="0"/>
    </xf>
    <xf numFmtId="0" fontId="20" fillId="18" borderId="7" xfId="0" applyFont="1" applyFill="1" applyBorder="1" applyProtection="1">
      <protection locked="0"/>
    </xf>
    <xf numFmtId="164" fontId="15" fillId="0" borderId="6" xfId="1" applyFont="1" applyFill="1" applyBorder="1" applyProtection="1">
      <protection locked="0"/>
    </xf>
    <xf numFmtId="0" fontId="17" fillId="0" borderId="0" xfId="0" applyFont="1" applyProtection="1">
      <protection locked="0"/>
    </xf>
    <xf numFmtId="164" fontId="15" fillId="0" borderId="13" xfId="1" applyFont="1" applyFill="1" applyBorder="1" applyProtection="1">
      <protection locked="0"/>
    </xf>
    <xf numFmtId="0" fontId="22" fillId="0" borderId="0" xfId="0" applyFont="1" applyAlignment="1" applyProtection="1">
      <alignment horizontal="right"/>
      <protection locked="0"/>
    </xf>
    <xf numFmtId="164" fontId="15" fillId="0" borderId="0" xfId="1" applyFont="1" applyProtection="1">
      <protection locked="0"/>
    </xf>
    <xf numFmtId="0" fontId="5" fillId="0" borderId="6" xfId="0" applyFont="1" applyBorder="1" applyProtection="1">
      <protection locked="0"/>
    </xf>
    <xf numFmtId="165" fontId="15" fillId="0" borderId="6" xfId="1" applyNumberFormat="1" applyFont="1" applyBorder="1" applyAlignment="1" applyProtection="1">
      <alignment horizontal="justify" vertical="justify" wrapText="1"/>
      <protection locked="0"/>
    </xf>
    <xf numFmtId="164" fontId="15" fillId="0" borderId="0" xfId="1" applyFont="1" applyAlignment="1" applyProtection="1">
      <alignment horizontal="justify" vertical="justify" wrapText="1"/>
      <protection locked="0"/>
    </xf>
    <xf numFmtId="4" fontId="5" fillId="0" borderId="6" xfId="0" applyNumberFormat="1" applyFont="1" applyBorder="1" applyProtection="1">
      <protection locked="0"/>
    </xf>
    <xf numFmtId="0" fontId="16" fillId="0" borderId="6" xfId="0" applyFont="1" applyBorder="1" applyProtection="1">
      <protection locked="0"/>
    </xf>
    <xf numFmtId="165" fontId="16" fillId="8" borderId="5" xfId="1" applyNumberFormat="1" applyFont="1" applyFill="1" applyBorder="1" applyProtection="1"/>
    <xf numFmtId="165" fontId="15" fillId="11" borderId="5" xfId="1" applyNumberFormat="1" applyFont="1" applyFill="1" applyBorder="1" applyProtection="1"/>
    <xf numFmtId="165" fontId="18" fillId="8" borderId="6" xfId="1" applyNumberFormat="1" applyFont="1" applyFill="1" applyBorder="1" applyProtection="1"/>
    <xf numFmtId="164" fontId="16" fillId="8" borderId="6" xfId="1" applyFont="1" applyFill="1" applyBorder="1" applyProtection="1"/>
    <xf numFmtId="164" fontId="15" fillId="0" borderId="0" xfId="1" applyFont="1" applyFill="1" applyProtection="1"/>
    <xf numFmtId="165" fontId="16" fillId="0" borderId="6" xfId="1" applyNumberFormat="1" applyFont="1" applyBorder="1" applyProtection="1"/>
    <xf numFmtId="0" fontId="2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" fillId="0" borderId="0" xfId="10" applyFont="1" applyFill="1" applyProtection="1">
      <protection locked="0"/>
    </xf>
    <xf numFmtId="0" fontId="14" fillId="0" borderId="0" xfId="10" applyFont="1" applyFill="1" applyProtection="1"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6" xfId="0" applyFont="1" applyBorder="1" applyProtection="1">
      <protection locked="0"/>
    </xf>
    <xf numFmtId="165" fontId="15" fillId="8" borderId="6" xfId="1" applyNumberFormat="1" applyFont="1" applyFill="1" applyBorder="1" applyAlignment="1" applyProtection="1">
      <alignment wrapText="1"/>
      <protection locked="0"/>
    </xf>
    <xf numFmtId="0" fontId="15" fillId="0" borderId="0" xfId="0" applyFont="1" applyAlignment="1" applyProtection="1">
      <alignment wrapText="1"/>
      <protection locked="0"/>
    </xf>
    <xf numFmtId="0" fontId="16" fillId="0" borderId="0" xfId="0" applyFont="1" applyAlignment="1" applyProtection="1">
      <alignment horizontal="left" wrapText="1"/>
      <protection locked="0"/>
    </xf>
    <xf numFmtId="0" fontId="15" fillId="0" borderId="13" xfId="0" applyFont="1" applyBorder="1" applyAlignment="1" applyProtection="1">
      <alignment wrapText="1"/>
      <protection locked="0"/>
    </xf>
    <xf numFmtId="164" fontId="16" fillId="0" borderId="0" xfId="1" applyFont="1" applyBorder="1" applyAlignment="1" applyProtection="1">
      <alignment horizontal="left" wrapText="1"/>
      <protection locked="0"/>
    </xf>
    <xf numFmtId="165" fontId="16" fillId="8" borderId="11" xfId="1" applyNumberFormat="1" applyFont="1" applyFill="1" applyBorder="1" applyAlignment="1" applyProtection="1">
      <alignment horizontal="left" wrapText="1"/>
    </xf>
    <xf numFmtId="165" fontId="16" fillId="8" borderId="11" xfId="1" applyNumberFormat="1" applyFont="1" applyFill="1" applyBorder="1" applyAlignment="1" applyProtection="1">
      <alignment wrapText="1"/>
    </xf>
    <xf numFmtId="164" fontId="15" fillId="0" borderId="6" xfId="1" applyFont="1" applyFill="1" applyBorder="1" applyAlignment="1" applyProtection="1">
      <alignment horizontal="center" wrapText="1"/>
    </xf>
    <xf numFmtId="165" fontId="15" fillId="0" borderId="6" xfId="1" applyNumberFormat="1" applyFont="1" applyFill="1" applyBorder="1" applyAlignment="1" applyProtection="1">
      <alignment horizontal="right" wrapText="1"/>
    </xf>
    <xf numFmtId="9" fontId="15" fillId="0" borderId="6" xfId="9" applyFont="1" applyFill="1" applyBorder="1" applyAlignment="1" applyProtection="1">
      <alignment wrapText="1"/>
    </xf>
    <xf numFmtId="164" fontId="16" fillId="4" borderId="6" xfId="1" applyFont="1" applyFill="1" applyBorder="1" applyAlignment="1" applyProtection="1">
      <alignment horizontal="center" wrapText="1"/>
    </xf>
    <xf numFmtId="165" fontId="15" fillId="4" borderId="6" xfId="1" applyNumberFormat="1" applyFont="1" applyFill="1" applyBorder="1" applyAlignment="1" applyProtection="1">
      <alignment horizontal="right" wrapText="1"/>
    </xf>
    <xf numFmtId="9" fontId="15" fillId="4" borderId="6" xfId="9" applyFont="1" applyFill="1" applyBorder="1" applyAlignment="1" applyProtection="1">
      <alignment wrapText="1"/>
    </xf>
    <xf numFmtId="165" fontId="15" fillId="17" borderId="6" xfId="1" applyNumberFormat="1" applyFont="1" applyFill="1" applyBorder="1" applyAlignment="1" applyProtection="1">
      <alignment horizontal="right" wrapText="1"/>
    </xf>
    <xf numFmtId="165" fontId="16" fillId="4" borderId="6" xfId="1" applyNumberFormat="1" applyFont="1" applyFill="1" applyBorder="1" applyAlignment="1" applyProtection="1">
      <alignment horizontal="right" wrapText="1"/>
    </xf>
    <xf numFmtId="9" fontId="16" fillId="4" borderId="6" xfId="9" applyFont="1" applyFill="1" applyBorder="1" applyAlignment="1" applyProtection="1">
      <alignment wrapText="1"/>
    </xf>
    <xf numFmtId="164" fontId="16" fillId="0" borderId="6" xfId="1" applyFont="1" applyFill="1" applyBorder="1" applyAlignment="1" applyProtection="1">
      <alignment horizontal="center" wrapText="1"/>
    </xf>
    <xf numFmtId="165" fontId="16" fillId="16" borderId="6" xfId="1" applyNumberFormat="1" applyFont="1" applyFill="1" applyBorder="1" applyAlignment="1" applyProtection="1">
      <alignment horizontal="right" wrapText="1"/>
    </xf>
    <xf numFmtId="9" fontId="16" fillId="0" borderId="6" xfId="9" applyFont="1" applyFill="1" applyBorder="1" applyAlignment="1" applyProtection="1">
      <alignment wrapText="1"/>
    </xf>
    <xf numFmtId="165" fontId="15" fillId="18" borderId="6" xfId="1" applyNumberFormat="1" applyFont="1" applyFill="1" applyBorder="1" applyAlignment="1" applyProtection="1">
      <alignment horizontal="right" wrapText="1"/>
    </xf>
    <xf numFmtId="166" fontId="32" fillId="17" borderId="13" xfId="4" applyNumberFormat="1" applyFont="1" applyFill="1" applyBorder="1" applyAlignment="1" applyProtection="1">
      <alignment wrapText="1"/>
    </xf>
    <xf numFmtId="166" fontId="32" fillId="16" borderId="13" xfId="9" applyNumberFormat="1" applyFont="1" applyFill="1" applyBorder="1" applyAlignment="1" applyProtection="1">
      <alignment wrapText="1"/>
    </xf>
    <xf numFmtId="166" fontId="32" fillId="16" borderId="13" xfId="4" applyNumberFormat="1" applyFont="1" applyFill="1" applyBorder="1" applyAlignment="1" applyProtection="1">
      <alignment wrapText="1"/>
    </xf>
    <xf numFmtId="166" fontId="32" fillId="18" borderId="14" xfId="4" applyNumberFormat="1" applyFont="1" applyFill="1" applyBorder="1" applyProtection="1"/>
    <xf numFmtId="0" fontId="5" fillId="0" borderId="0" xfId="8" applyProtection="1">
      <protection locked="0"/>
    </xf>
    <xf numFmtId="0" fontId="10" fillId="0" borderId="0" xfId="7" applyBorder="1" applyProtection="1">
      <protection locked="0"/>
    </xf>
    <xf numFmtId="0" fontId="10" fillId="0" borderId="0" xfId="7" applyBorder="1" applyAlignment="1" applyProtection="1">
      <alignment horizontal="left" vertical="top" wrapText="1"/>
      <protection locked="0"/>
    </xf>
    <xf numFmtId="0" fontId="5" fillId="0" borderId="0" xfId="8"/>
    <xf numFmtId="0" fontId="11" fillId="0" borderId="0" xfId="5" applyFont="1" applyBorder="1" applyProtection="1"/>
    <xf numFmtId="0" fontId="9" fillId="0" borderId="0" xfId="6" applyBorder="1" applyProtection="1"/>
    <xf numFmtId="0" fontId="9" fillId="0" borderId="0" xfId="6" applyBorder="1" applyAlignment="1" applyProtection="1">
      <alignment vertical="top"/>
    </xf>
    <xf numFmtId="0" fontId="14" fillId="5" borderId="6" xfId="3" applyFont="1" applyBorder="1" applyAlignment="1" applyProtection="1">
      <alignment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6" fillId="10" borderId="3" xfId="0" applyFont="1" applyFill="1" applyBorder="1" applyAlignment="1">
      <alignment horizontal="left" vertical="center" wrapText="1"/>
    </xf>
    <xf numFmtId="0" fontId="16" fillId="14" borderId="3" xfId="0" applyFont="1" applyFill="1" applyBorder="1" applyAlignment="1">
      <alignment vertical="center" wrapText="1"/>
    </xf>
    <xf numFmtId="0" fontId="12" fillId="0" borderId="0" xfId="8" applyFont="1"/>
    <xf numFmtId="0" fontId="15" fillId="14" borderId="6" xfId="0" applyFont="1" applyFill="1" applyBorder="1" applyAlignment="1">
      <alignment vertical="center" wrapText="1"/>
    </xf>
    <xf numFmtId="0" fontId="18" fillId="8" borderId="0" xfId="0" applyFont="1" applyFill="1" applyProtection="1">
      <protection locked="0"/>
    </xf>
    <xf numFmtId="0" fontId="15" fillId="8" borderId="0" xfId="0" applyFont="1" applyFill="1" applyProtection="1">
      <protection locked="0"/>
    </xf>
    <xf numFmtId="168" fontId="15" fillId="8" borderId="6" xfId="0" applyNumberFormat="1" applyFont="1" applyFill="1" applyBorder="1" applyAlignment="1">
      <alignment horizontal="right" vertical="center"/>
    </xf>
    <xf numFmtId="0" fontId="16" fillId="0" borderId="6" xfId="0" applyFont="1" applyBorder="1"/>
    <xf numFmtId="0" fontId="2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15" borderId="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wrapText="1"/>
    </xf>
    <xf numFmtId="0" fontId="16" fillId="4" borderId="6" xfId="0" applyFont="1" applyFill="1" applyBorder="1" applyAlignment="1">
      <alignment wrapText="1"/>
    </xf>
    <xf numFmtId="0" fontId="15" fillId="0" borderId="0" xfId="0" applyFont="1" applyAlignment="1">
      <alignment horizontal="right" wrapText="1"/>
    </xf>
    <xf numFmtId="0" fontId="15" fillId="0" borderId="1" xfId="0" applyFont="1" applyBorder="1" applyAlignment="1">
      <alignment horizontal="right" wrapText="1"/>
    </xf>
    <xf numFmtId="0" fontId="15" fillId="0" borderId="4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quotePrefix="1" applyFont="1" applyAlignment="1">
      <alignment horizontal="right"/>
    </xf>
    <xf numFmtId="0" fontId="28" fillId="0" borderId="0" xfId="0" applyFont="1" applyAlignment="1">
      <alignment horizontal="center" wrapText="1"/>
    </xf>
    <xf numFmtId="0" fontId="33" fillId="0" borderId="0" xfId="0" applyFont="1" applyProtection="1">
      <protection locked="0"/>
    </xf>
    <xf numFmtId="0" fontId="27" fillId="0" borderId="0" xfId="0" applyFont="1" applyAlignment="1" applyProtection="1">
      <alignment horizontal="center" vertical="justify"/>
      <protection locked="0"/>
    </xf>
    <xf numFmtId="0" fontId="25" fillId="13" borderId="6" xfId="11" applyFont="1" applyBorder="1" applyAlignment="1" applyProtection="1">
      <alignment horizontal="center"/>
      <protection locked="0"/>
    </xf>
    <xf numFmtId="164" fontId="20" fillId="2" borderId="3" xfId="1" applyFont="1" applyFill="1" applyBorder="1" applyAlignment="1" applyProtection="1">
      <alignment horizontal="center" vertical="center" wrapText="1"/>
      <protection locked="0"/>
    </xf>
    <xf numFmtId="164" fontId="20" fillId="2" borderId="11" xfId="1" applyFont="1" applyFill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 applyProtection="1">
      <alignment horizontal="center" vertical="center" wrapText="1"/>
      <protection locked="0"/>
    </xf>
    <xf numFmtId="0" fontId="20" fillId="2" borderId="11" xfId="0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>
      <alignment horizontal="left" vertical="center" wrapText="1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justify" vertical="justify"/>
      <protection locked="0"/>
    </xf>
    <xf numFmtId="0" fontId="20" fillId="2" borderId="6" xfId="0" applyFont="1" applyFill="1" applyBorder="1" applyAlignment="1" applyProtection="1">
      <alignment horizontal="center" vertical="center" wrapText="1"/>
      <protection locked="0"/>
    </xf>
    <xf numFmtId="0" fontId="16" fillId="15" borderId="7" xfId="2" applyFont="1" applyFill="1" applyBorder="1" applyAlignment="1" applyProtection="1">
      <alignment horizontal="center" wrapText="1"/>
    </xf>
    <xf numFmtId="0" fontId="16" fillId="15" borderId="9" xfId="2" applyFont="1" applyFill="1" applyBorder="1" applyAlignment="1" applyProtection="1">
      <alignment horizontal="center" wrapText="1"/>
    </xf>
  </cellXfs>
  <cellStyles count="12">
    <cellStyle name="20 % - Farve4" xfId="3" builtinId="42"/>
    <cellStyle name="20 % - Farve5" xfId="4" builtinId="46"/>
    <cellStyle name="40 % - Farve3" xfId="11" builtinId="39"/>
    <cellStyle name="40 % - Farve5" xfId="10" builtinId="47"/>
    <cellStyle name="Bemærk!" xfId="2" builtinId="10"/>
    <cellStyle name="Komma" xfId="1" builtinId="3"/>
    <cellStyle name="Normal" xfId="0" builtinId="0"/>
    <cellStyle name="Normal 2" xfId="8" xr:uid="{89C84F23-3992-49A3-8C0F-13F50FF7E28A}"/>
    <cellStyle name="Overskrift 1" xfId="6" builtinId="16"/>
    <cellStyle name="Overskrift 4" xfId="7" builtinId="19"/>
    <cellStyle name="Procent" xfId="9" builtinId="5"/>
    <cellStyle name="Titel" xfId="5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4076701</xdr:colOff>
      <xdr:row>0</xdr:row>
      <xdr:rowOff>47625</xdr:rowOff>
    </xdr:from>
    <xdr:to>
      <xdr:col>2</xdr:col>
      <xdr:colOff>1501314</xdr:colOff>
      <xdr:row>2</xdr:row>
      <xdr:rowOff>95250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807324E3-4E9C-47A7-B7A6-EC85C4621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4851" y="47625"/>
          <a:ext cx="2596688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C1B10-FBF1-4EAF-BCF0-B73E80DED703}">
  <dimension ref="A1:G16"/>
  <sheetViews>
    <sheetView topLeftCell="A12" zoomScale="90" zoomScaleNormal="90" zoomScaleSheetLayoutView="120" workbookViewId="0">
      <selection activeCell="C15" sqref="C15"/>
    </sheetView>
  </sheetViews>
  <sheetFormatPr defaultColWidth="9.33203125" defaultRowHeight="13.8" x14ac:dyDescent="0.3"/>
  <cols>
    <col min="1" max="1" width="1.6640625" style="123" customWidth="1"/>
    <col min="2" max="2" width="15.6640625" style="123" customWidth="1"/>
    <col min="3" max="3" width="29.6640625" style="123" customWidth="1"/>
    <col min="4" max="4" width="76.44140625" style="51" customWidth="1"/>
    <col min="5" max="5" width="8.6640625" style="51"/>
    <col min="6" max="6" width="11.6640625" style="51" customWidth="1"/>
    <col min="7" max="7" width="79.44140625" style="51" customWidth="1"/>
    <col min="8" max="16384" width="9.33203125" style="123"/>
  </cols>
  <sheetData>
    <row r="1" spans="1:7" ht="30" x14ac:dyDescent="0.5">
      <c r="A1" s="126"/>
      <c r="B1" s="127" t="s">
        <v>0</v>
      </c>
      <c r="C1" s="126"/>
      <c r="D1" s="1"/>
    </row>
    <row r="2" spans="1:7" x14ac:dyDescent="0.3">
      <c r="A2" s="126"/>
      <c r="B2" s="126"/>
      <c r="C2" s="126"/>
      <c r="D2" s="1"/>
    </row>
    <row r="3" spans="1:7" ht="19.8" x14ac:dyDescent="0.4">
      <c r="A3" s="126"/>
      <c r="B3" s="128" t="s">
        <v>1</v>
      </c>
      <c r="C3" s="129"/>
      <c r="D3" s="1"/>
    </row>
    <row r="4" spans="1:7" ht="14.4" x14ac:dyDescent="0.25">
      <c r="A4" s="126"/>
      <c r="B4" s="130" t="s">
        <v>2</v>
      </c>
      <c r="C4" s="130"/>
      <c r="D4" s="130"/>
      <c r="E4" s="123"/>
      <c r="F4" s="123"/>
      <c r="G4" s="123"/>
    </row>
    <row r="5" spans="1:7" ht="69" x14ac:dyDescent="0.25">
      <c r="A5" s="126"/>
      <c r="B5" s="131" t="s">
        <v>3</v>
      </c>
      <c r="C5" s="132" t="s">
        <v>4</v>
      </c>
      <c r="D5" s="133" t="s">
        <v>5</v>
      </c>
      <c r="E5" s="123"/>
      <c r="F5" s="123"/>
      <c r="G5" s="123"/>
    </row>
    <row r="6" spans="1:7" ht="41.4" x14ac:dyDescent="0.25">
      <c r="A6" s="126"/>
      <c r="B6" s="131" t="s">
        <v>6</v>
      </c>
      <c r="C6" s="132" t="s">
        <v>7</v>
      </c>
      <c r="D6" s="133" t="s">
        <v>8</v>
      </c>
      <c r="E6" s="123"/>
      <c r="F6" s="123"/>
      <c r="G6" s="123"/>
    </row>
    <row r="7" spans="1:7" ht="27.6" x14ac:dyDescent="0.25">
      <c r="A7" s="126"/>
      <c r="B7" s="131"/>
      <c r="C7" s="134" t="s">
        <v>9</v>
      </c>
      <c r="D7" s="135" t="s">
        <v>10</v>
      </c>
      <c r="E7" s="123"/>
      <c r="F7" s="123"/>
      <c r="G7" s="123"/>
    </row>
    <row r="8" spans="1:7" ht="27.6" x14ac:dyDescent="0.25">
      <c r="A8" s="136"/>
      <c r="B8" s="131"/>
      <c r="C8" s="134" t="s">
        <v>11</v>
      </c>
      <c r="D8" s="135" t="s">
        <v>12</v>
      </c>
      <c r="E8" s="123"/>
      <c r="F8" s="123"/>
      <c r="G8" s="123"/>
    </row>
    <row r="9" spans="1:7" ht="41.4" x14ac:dyDescent="0.25">
      <c r="A9" s="126"/>
      <c r="B9" s="131"/>
      <c r="C9" s="134" t="s">
        <v>13</v>
      </c>
      <c r="D9" s="135" t="s">
        <v>14</v>
      </c>
      <c r="E9" s="123"/>
      <c r="F9" s="123"/>
      <c r="G9" s="123"/>
    </row>
    <row r="10" spans="1:7" ht="27.6" x14ac:dyDescent="0.25">
      <c r="A10" s="126"/>
      <c r="B10" s="131"/>
      <c r="C10" s="32" t="s">
        <v>15</v>
      </c>
      <c r="D10" s="135" t="s">
        <v>16</v>
      </c>
      <c r="E10" s="123"/>
      <c r="F10" s="123"/>
      <c r="G10" s="123"/>
    </row>
    <row r="11" spans="1:7" ht="27.6" x14ac:dyDescent="0.25">
      <c r="A11" s="126"/>
      <c r="B11" s="131"/>
      <c r="C11" s="32" t="s">
        <v>17</v>
      </c>
      <c r="D11" s="135" t="s">
        <v>18</v>
      </c>
      <c r="E11" s="123"/>
      <c r="F11" s="123"/>
      <c r="G11" s="123"/>
    </row>
    <row r="12" spans="1:7" ht="27.6" x14ac:dyDescent="0.25">
      <c r="A12" s="126"/>
      <c r="B12" s="131" t="s">
        <v>19</v>
      </c>
      <c r="C12" s="132" t="s">
        <v>20</v>
      </c>
      <c r="D12" s="137" t="s">
        <v>21</v>
      </c>
      <c r="E12" s="123"/>
      <c r="F12" s="123"/>
      <c r="G12" s="123"/>
    </row>
    <row r="13" spans="1:7" ht="55.2" x14ac:dyDescent="0.25">
      <c r="A13" s="126"/>
      <c r="B13" s="131" t="s">
        <v>22</v>
      </c>
      <c r="C13" s="132" t="s">
        <v>23</v>
      </c>
      <c r="D13" s="137" t="s">
        <v>24</v>
      </c>
      <c r="E13" s="123"/>
      <c r="F13" s="123"/>
      <c r="G13" s="123"/>
    </row>
    <row r="14" spans="1:7" x14ac:dyDescent="0.3">
      <c r="B14" s="51"/>
      <c r="C14" s="51"/>
      <c r="E14" s="123"/>
      <c r="F14" s="123"/>
      <c r="G14" s="123"/>
    </row>
    <row r="15" spans="1:7" ht="14.4" x14ac:dyDescent="0.3">
      <c r="E15" s="124"/>
    </row>
    <row r="16" spans="1:7" ht="14.4" x14ac:dyDescent="0.3">
      <c r="E16" s="125"/>
      <c r="F16" s="125"/>
    </row>
  </sheetData>
  <pageMargins left="0.70866141732283472" right="0.70866141732283472" top="0.74803149606299213" bottom="0.74803149606299213" header="0.31496062992125984" footer="0.31496062992125984"/>
  <pageSetup scale="8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E107"/>
  <sheetViews>
    <sheetView tabSelected="1" zoomScaleNormal="100" zoomScaleSheetLayoutView="100" workbookViewId="0">
      <selection activeCell="A5" sqref="A5:XFD5"/>
    </sheetView>
  </sheetViews>
  <sheetFormatPr defaultColWidth="8.6640625" defaultRowHeight="13.8" x14ac:dyDescent="0.3"/>
  <cols>
    <col min="1" max="1" width="6.5546875" style="51" customWidth="1"/>
    <col min="2" max="2" width="77.5546875" style="51" customWidth="1"/>
    <col min="3" max="3" width="22.88671875" style="80" customWidth="1"/>
    <col min="4" max="4" width="15.5546875" style="80" customWidth="1"/>
    <col min="5" max="5" width="14.44140625" style="80" customWidth="1"/>
    <col min="6" max="16384" width="8.6640625" style="51"/>
  </cols>
  <sheetData>
    <row r="1" spans="1:5" s="53" customFormat="1" ht="13.2" x14ac:dyDescent="0.25">
      <c r="A1" s="52" t="s">
        <v>151</v>
      </c>
    </row>
    <row r="2" spans="1:5" s="53" customFormat="1" ht="24" customHeight="1" x14ac:dyDescent="0.25">
      <c r="C2" s="53" t="s">
        <v>25</v>
      </c>
    </row>
    <row r="3" spans="1:5" s="53" customFormat="1" ht="22.8" x14ac:dyDescent="0.4">
      <c r="A3" s="156" t="s">
        <v>26</v>
      </c>
    </row>
    <row r="4" spans="1:5" s="53" customFormat="1" ht="13.2" x14ac:dyDescent="0.25">
      <c r="A4" s="54"/>
    </row>
    <row r="5" spans="1:5" s="53" customFormat="1" ht="13.95" customHeight="1" x14ac:dyDescent="0.25">
      <c r="A5" s="54"/>
    </row>
    <row r="6" spans="1:5" s="53" customFormat="1" ht="18" customHeight="1" x14ac:dyDescent="0.3">
      <c r="A6" s="51"/>
      <c r="B6" s="157" t="s">
        <v>150</v>
      </c>
      <c r="C6" s="55"/>
      <c r="D6" s="55"/>
      <c r="E6" s="55"/>
    </row>
    <row r="7" spans="1:5" s="53" customFormat="1" ht="19.5" customHeight="1" x14ac:dyDescent="0.25">
      <c r="A7" s="56" t="s">
        <v>27</v>
      </c>
    </row>
    <row r="9" spans="1:5" x14ac:dyDescent="0.3">
      <c r="A9" s="161" t="s">
        <v>28</v>
      </c>
      <c r="B9" s="161" t="s">
        <v>29</v>
      </c>
      <c r="C9" s="159" t="s">
        <v>116</v>
      </c>
      <c r="D9" s="51"/>
      <c r="E9" s="51"/>
    </row>
    <row r="10" spans="1:5" x14ac:dyDescent="0.3">
      <c r="A10" s="162"/>
      <c r="B10" s="162"/>
      <c r="C10" s="160"/>
      <c r="D10" s="57"/>
      <c r="E10" s="51"/>
    </row>
    <row r="11" spans="1:5" ht="15.6" x14ac:dyDescent="0.3">
      <c r="A11" s="58"/>
      <c r="B11" s="59"/>
      <c r="C11" s="60"/>
      <c r="D11" s="51"/>
      <c r="E11" s="51"/>
    </row>
    <row r="12" spans="1:5" s="64" customFormat="1" ht="14.4" x14ac:dyDescent="0.3">
      <c r="A12" s="61" t="s">
        <v>30</v>
      </c>
      <c r="B12" s="62"/>
      <c r="C12" s="63"/>
    </row>
    <row r="13" spans="1:5" x14ac:dyDescent="0.3">
      <c r="A13" s="9" t="s">
        <v>31</v>
      </c>
      <c r="B13" s="10"/>
      <c r="C13" s="29"/>
      <c r="D13" s="51"/>
      <c r="E13" s="51"/>
    </row>
    <row r="14" spans="1:5" x14ac:dyDescent="0.3">
      <c r="A14" s="9" t="s">
        <v>32</v>
      </c>
      <c r="B14" s="10"/>
      <c r="C14" s="29"/>
      <c r="D14" s="51"/>
      <c r="E14" s="51"/>
    </row>
    <row r="15" spans="1:5" x14ac:dyDescent="0.3">
      <c r="A15" s="9" t="s">
        <v>33</v>
      </c>
      <c r="B15" s="10"/>
      <c r="C15" s="29"/>
      <c r="D15" s="51"/>
      <c r="E15" s="51"/>
    </row>
    <row r="16" spans="1:5" x14ac:dyDescent="0.3">
      <c r="A16" s="9" t="s">
        <v>34</v>
      </c>
      <c r="B16" s="10"/>
      <c r="C16" s="29"/>
      <c r="D16" s="51"/>
      <c r="E16" s="51"/>
    </row>
    <row r="17" spans="1:5" x14ac:dyDescent="0.3">
      <c r="A17" s="9" t="s">
        <v>35</v>
      </c>
      <c r="B17" s="11"/>
      <c r="C17" s="29"/>
      <c r="D17" s="51"/>
      <c r="E17" s="51"/>
    </row>
    <row r="18" spans="1:5" ht="27.6" x14ac:dyDescent="0.3">
      <c r="A18" s="9" t="s">
        <v>36</v>
      </c>
      <c r="B18" s="34" t="s">
        <v>149</v>
      </c>
      <c r="C18" s="29"/>
      <c r="D18" s="51"/>
      <c r="E18" s="51"/>
    </row>
    <row r="19" spans="1:5" x14ac:dyDescent="0.3">
      <c r="A19" s="9" t="s">
        <v>37</v>
      </c>
      <c r="B19" s="11"/>
      <c r="C19" s="29"/>
      <c r="D19" s="51"/>
      <c r="E19" s="51"/>
    </row>
    <row r="20" spans="1:5" x14ac:dyDescent="0.3">
      <c r="A20" s="65" t="s">
        <v>38</v>
      </c>
      <c r="B20" s="14"/>
      <c r="C20" s="86">
        <f>SUM(C13:C19)</f>
        <v>0</v>
      </c>
      <c r="D20" s="51"/>
      <c r="E20" s="51"/>
    </row>
    <row r="21" spans="1:5" x14ac:dyDescent="0.3">
      <c r="A21" s="12"/>
      <c r="B21" s="11"/>
      <c r="C21" s="29"/>
      <c r="D21" s="51"/>
      <c r="E21" s="51"/>
    </row>
    <row r="22" spans="1:5" s="64" customFormat="1" ht="14.4" x14ac:dyDescent="0.3">
      <c r="A22" s="61" t="s">
        <v>39</v>
      </c>
      <c r="B22" s="62"/>
      <c r="C22" s="63"/>
    </row>
    <row r="23" spans="1:5" x14ac:dyDescent="0.3">
      <c r="A23" s="9" t="s">
        <v>40</v>
      </c>
      <c r="B23" s="10"/>
      <c r="C23" s="29"/>
      <c r="D23" s="51"/>
      <c r="E23" s="51"/>
    </row>
    <row r="24" spans="1:5" x14ac:dyDescent="0.3">
      <c r="A24" s="9" t="s">
        <v>41</v>
      </c>
      <c r="B24" s="11"/>
      <c r="C24" s="29"/>
      <c r="D24" s="51"/>
      <c r="E24" s="51"/>
    </row>
    <row r="25" spans="1:5" x14ac:dyDescent="0.3">
      <c r="A25" s="9" t="s">
        <v>42</v>
      </c>
      <c r="B25" s="11"/>
      <c r="D25" s="51"/>
      <c r="E25" s="51"/>
    </row>
    <row r="26" spans="1:5" x14ac:dyDescent="0.3">
      <c r="A26" s="9" t="s">
        <v>37</v>
      </c>
      <c r="B26" s="11"/>
      <c r="C26" s="29"/>
      <c r="D26" s="51"/>
      <c r="E26" s="51"/>
    </row>
    <row r="27" spans="1:5" x14ac:dyDescent="0.3">
      <c r="A27" s="65" t="s">
        <v>43</v>
      </c>
      <c r="B27" s="14"/>
      <c r="C27" s="86">
        <f>SUM(C23:C26)</f>
        <v>0</v>
      </c>
      <c r="D27" s="51"/>
      <c r="E27" s="51"/>
    </row>
    <row r="28" spans="1:5" x14ac:dyDescent="0.3">
      <c r="A28" s="9"/>
      <c r="B28" s="11"/>
      <c r="C28" s="30"/>
      <c r="D28" s="51"/>
      <c r="E28" s="51"/>
    </row>
    <row r="29" spans="1:5" s="64" customFormat="1" ht="14.4" x14ac:dyDescent="0.3">
      <c r="A29" s="61" t="s">
        <v>44</v>
      </c>
      <c r="B29" s="62"/>
      <c r="C29" s="63"/>
    </row>
    <row r="30" spans="1:5" x14ac:dyDescent="0.3">
      <c r="A30" s="9" t="s">
        <v>45</v>
      </c>
      <c r="B30" s="10"/>
      <c r="C30" s="29"/>
      <c r="D30" s="51"/>
      <c r="E30" s="51"/>
    </row>
    <row r="31" spans="1:5" x14ac:dyDescent="0.3">
      <c r="A31" s="9" t="s">
        <v>46</v>
      </c>
      <c r="B31" s="10"/>
      <c r="C31" s="29"/>
      <c r="D31" s="51"/>
      <c r="E31" s="51"/>
    </row>
    <row r="32" spans="1:5" x14ac:dyDescent="0.3">
      <c r="A32" s="9" t="s">
        <v>47</v>
      </c>
      <c r="B32" s="11"/>
      <c r="C32" s="29"/>
      <c r="D32" s="51"/>
      <c r="E32" s="51"/>
    </row>
    <row r="33" spans="1:5" x14ac:dyDescent="0.3">
      <c r="A33" s="9" t="s">
        <v>37</v>
      </c>
      <c r="B33" s="11"/>
      <c r="C33" s="29"/>
      <c r="D33" s="51"/>
      <c r="E33" s="51"/>
    </row>
    <row r="34" spans="1:5" x14ac:dyDescent="0.3">
      <c r="A34" s="65" t="s">
        <v>48</v>
      </c>
      <c r="B34" s="14"/>
      <c r="C34" s="86">
        <f>SUM(C30:C33)</f>
        <v>0</v>
      </c>
      <c r="D34" s="51"/>
      <c r="E34" s="51"/>
    </row>
    <row r="35" spans="1:5" x14ac:dyDescent="0.3">
      <c r="A35" s="12"/>
      <c r="B35" s="11"/>
      <c r="C35" s="29"/>
      <c r="D35" s="51"/>
      <c r="E35" s="51"/>
    </row>
    <row r="36" spans="1:5" s="64" customFormat="1" ht="14.4" x14ac:dyDescent="0.3">
      <c r="A36" s="61" t="s">
        <v>49</v>
      </c>
      <c r="B36" s="62"/>
      <c r="C36" s="63"/>
    </row>
    <row r="37" spans="1:5" x14ac:dyDescent="0.3">
      <c r="A37" s="9" t="s">
        <v>50</v>
      </c>
      <c r="B37" s="10"/>
      <c r="C37" s="29"/>
      <c r="D37" s="51"/>
      <c r="E37" s="51"/>
    </row>
    <row r="38" spans="1:5" x14ac:dyDescent="0.3">
      <c r="A38" s="9" t="s">
        <v>51</v>
      </c>
      <c r="B38" s="10"/>
      <c r="C38" s="29"/>
      <c r="D38" s="51"/>
      <c r="E38" s="51"/>
    </row>
    <row r="39" spans="1:5" x14ac:dyDescent="0.3">
      <c r="A39" s="9" t="s">
        <v>52</v>
      </c>
      <c r="B39" s="11"/>
      <c r="C39" s="29"/>
      <c r="D39" s="51"/>
      <c r="E39" s="51"/>
    </row>
    <row r="40" spans="1:5" x14ac:dyDescent="0.3">
      <c r="A40" s="9" t="s">
        <v>53</v>
      </c>
      <c r="B40" s="10"/>
      <c r="C40" s="29"/>
      <c r="D40" s="51"/>
      <c r="E40" s="51"/>
    </row>
    <row r="41" spans="1:5" x14ac:dyDescent="0.3">
      <c r="A41" s="65" t="s">
        <v>54</v>
      </c>
      <c r="B41" s="14"/>
      <c r="C41" s="86">
        <f>SUM(C37:C40)</f>
        <v>0</v>
      </c>
      <c r="D41" s="51"/>
      <c r="E41" s="51"/>
    </row>
    <row r="42" spans="1:5" x14ac:dyDescent="0.3">
      <c r="A42" s="12"/>
      <c r="B42" s="11"/>
      <c r="C42" s="29"/>
      <c r="D42" s="51"/>
      <c r="E42" s="51"/>
    </row>
    <row r="43" spans="1:5" s="64" customFormat="1" ht="14.4" x14ac:dyDescent="0.3">
      <c r="A43" s="61" t="s">
        <v>55</v>
      </c>
      <c r="B43" s="62"/>
      <c r="C43" s="63"/>
    </row>
    <row r="44" spans="1:5" x14ac:dyDescent="0.3">
      <c r="A44" s="9" t="s">
        <v>56</v>
      </c>
      <c r="B44" s="10"/>
      <c r="C44" s="29"/>
      <c r="D44" s="51"/>
      <c r="E44" s="51"/>
    </row>
    <row r="45" spans="1:5" x14ac:dyDescent="0.3">
      <c r="A45" s="9" t="s">
        <v>57</v>
      </c>
      <c r="B45" s="10"/>
      <c r="C45" s="29"/>
      <c r="D45" s="51"/>
      <c r="E45" s="51"/>
    </row>
    <row r="46" spans="1:5" x14ac:dyDescent="0.3">
      <c r="A46" s="9" t="s">
        <v>58</v>
      </c>
      <c r="B46" s="10"/>
      <c r="C46" s="29"/>
      <c r="D46" s="51"/>
      <c r="E46" s="51"/>
    </row>
    <row r="47" spans="1:5" x14ac:dyDescent="0.3">
      <c r="A47" s="9" t="s">
        <v>53</v>
      </c>
      <c r="B47" s="10"/>
      <c r="C47" s="29"/>
      <c r="D47" s="51"/>
      <c r="E47" s="51"/>
    </row>
    <row r="48" spans="1:5" x14ac:dyDescent="0.3">
      <c r="A48" s="65" t="s">
        <v>59</v>
      </c>
      <c r="B48" s="14"/>
      <c r="C48" s="86">
        <f>SUM(C44:C47)</f>
        <v>0</v>
      </c>
      <c r="D48" s="51"/>
      <c r="E48" s="51"/>
    </row>
    <row r="49" spans="1:5" x14ac:dyDescent="0.3">
      <c r="A49" s="12"/>
      <c r="B49" s="11"/>
      <c r="C49" s="29"/>
      <c r="D49" s="51"/>
      <c r="E49" s="51"/>
    </row>
    <row r="50" spans="1:5" s="64" customFormat="1" ht="14.4" x14ac:dyDescent="0.3">
      <c r="A50" s="61" t="s">
        <v>60</v>
      </c>
      <c r="B50" s="62"/>
      <c r="C50" s="63"/>
    </row>
    <row r="51" spans="1:5" x14ac:dyDescent="0.3">
      <c r="A51" s="9" t="s">
        <v>61</v>
      </c>
      <c r="B51" s="10" t="s">
        <v>62</v>
      </c>
      <c r="C51" s="87">
        <f>'3. Dansk timeanvendelse'!$J$18</f>
        <v>0</v>
      </c>
      <c r="D51" s="51"/>
      <c r="E51" s="51"/>
    </row>
    <row r="52" spans="1:5" x14ac:dyDescent="0.3">
      <c r="A52" s="9" t="s">
        <v>63</v>
      </c>
      <c r="B52" s="10"/>
      <c r="C52" s="29"/>
      <c r="D52" s="51"/>
      <c r="E52" s="51"/>
    </row>
    <row r="53" spans="1:5" x14ac:dyDescent="0.3">
      <c r="A53" s="9" t="s">
        <v>64</v>
      </c>
      <c r="B53" s="10"/>
      <c r="C53" s="29"/>
      <c r="D53" s="51"/>
      <c r="E53" s="51"/>
    </row>
    <row r="54" spans="1:5" x14ac:dyDescent="0.3">
      <c r="A54" s="9" t="s">
        <v>53</v>
      </c>
      <c r="B54" s="10"/>
      <c r="C54" s="29"/>
      <c r="D54" s="51"/>
      <c r="E54" s="51"/>
    </row>
    <row r="55" spans="1:5" x14ac:dyDescent="0.3">
      <c r="A55" s="65" t="s">
        <v>65</v>
      </c>
      <c r="B55" s="14"/>
      <c r="C55" s="86">
        <f>SUM(C51:C54)</f>
        <v>0</v>
      </c>
      <c r="D55" s="51"/>
      <c r="E55" s="51"/>
    </row>
    <row r="56" spans="1:5" x14ac:dyDescent="0.3">
      <c r="A56" s="12"/>
      <c r="B56" s="11"/>
      <c r="C56" s="29"/>
      <c r="D56" s="51"/>
      <c r="E56" s="51"/>
    </row>
    <row r="57" spans="1:5" s="64" customFormat="1" ht="14.4" x14ac:dyDescent="0.3">
      <c r="A57" s="61" t="s">
        <v>66</v>
      </c>
      <c r="B57" s="62"/>
      <c r="C57" s="63"/>
    </row>
    <row r="58" spans="1:5" x14ac:dyDescent="0.3">
      <c r="A58" s="9" t="s">
        <v>67</v>
      </c>
      <c r="B58" s="34" t="s">
        <v>68</v>
      </c>
      <c r="C58" s="87">
        <f>'3. Dansk timeanvendelse'!$J$32</f>
        <v>0</v>
      </c>
      <c r="D58" s="51"/>
      <c r="E58" s="51"/>
    </row>
    <row r="59" spans="1:5" x14ac:dyDescent="0.3">
      <c r="A59" s="9" t="s">
        <v>69</v>
      </c>
      <c r="B59" s="10"/>
      <c r="C59" s="29"/>
      <c r="D59" s="51"/>
      <c r="E59" s="51"/>
    </row>
    <row r="60" spans="1:5" x14ac:dyDescent="0.3">
      <c r="A60" s="9" t="s">
        <v>70</v>
      </c>
      <c r="B60" s="10"/>
      <c r="C60" s="29"/>
      <c r="D60" s="51"/>
      <c r="E60" s="51"/>
    </row>
    <row r="61" spans="1:5" x14ac:dyDescent="0.3">
      <c r="A61" s="9" t="s">
        <v>53</v>
      </c>
      <c r="B61" s="10"/>
      <c r="C61" s="29"/>
      <c r="D61" s="51"/>
      <c r="E61" s="51"/>
    </row>
    <row r="62" spans="1:5" x14ac:dyDescent="0.3">
      <c r="A62" s="65" t="s">
        <v>71</v>
      </c>
      <c r="B62" s="14"/>
      <c r="C62" s="86">
        <f>SUM(C58:C61)</f>
        <v>0</v>
      </c>
      <c r="D62" s="51"/>
      <c r="E62" s="51"/>
    </row>
    <row r="63" spans="1:5" x14ac:dyDescent="0.3">
      <c r="A63" s="12"/>
      <c r="B63" s="11"/>
      <c r="C63" s="29"/>
      <c r="D63" s="51"/>
      <c r="E63" s="51"/>
    </row>
    <row r="64" spans="1:5" s="67" customFormat="1" ht="15.6" x14ac:dyDescent="0.3">
      <c r="A64" s="66" t="s">
        <v>72</v>
      </c>
      <c r="B64" s="33"/>
      <c r="C64" s="88">
        <f>C20+C27+C34+C41+C48+C55+C62</f>
        <v>0</v>
      </c>
    </row>
    <row r="65" spans="1:5" x14ac:dyDescent="0.3">
      <c r="A65" s="9"/>
      <c r="B65" s="11"/>
      <c r="C65" s="29"/>
      <c r="D65" s="51"/>
      <c r="E65" s="51"/>
    </row>
    <row r="66" spans="1:5" s="64" customFormat="1" ht="14.4" x14ac:dyDescent="0.3">
      <c r="A66" s="61" t="s">
        <v>73</v>
      </c>
      <c r="B66" s="62"/>
      <c r="C66" s="63"/>
    </row>
    <row r="67" spans="1:5" x14ac:dyDescent="0.3">
      <c r="A67" s="9" t="s">
        <v>146</v>
      </c>
      <c r="B67" s="10" t="s">
        <v>74</v>
      </c>
      <c r="C67" s="87">
        <f>'3. Dansk timeanvendelse'!$J$46</f>
        <v>0</v>
      </c>
      <c r="D67" s="51"/>
      <c r="E67" s="51"/>
    </row>
    <row r="68" spans="1:5" x14ac:dyDescent="0.3">
      <c r="A68" s="9" t="s">
        <v>147</v>
      </c>
      <c r="B68" s="10"/>
      <c r="C68" s="29"/>
      <c r="D68" s="51"/>
      <c r="E68" s="51"/>
    </row>
    <row r="69" spans="1:5" x14ac:dyDescent="0.3">
      <c r="A69" s="9" t="s">
        <v>148</v>
      </c>
      <c r="B69" s="10"/>
      <c r="C69" s="29"/>
      <c r="D69" s="51"/>
      <c r="E69" s="51"/>
    </row>
    <row r="70" spans="1:5" x14ac:dyDescent="0.3">
      <c r="A70" s="9" t="s">
        <v>53</v>
      </c>
      <c r="B70" s="10"/>
      <c r="C70" s="29"/>
      <c r="D70" s="51"/>
      <c r="E70" s="51"/>
    </row>
    <row r="71" spans="1:5" x14ac:dyDescent="0.3">
      <c r="A71" s="68" t="s">
        <v>75</v>
      </c>
      <c r="B71" s="50">
        <f>C64*2%</f>
        <v>0</v>
      </c>
      <c r="C71" s="31"/>
      <c r="D71" s="51"/>
      <c r="E71" s="51"/>
    </row>
    <row r="72" spans="1:5" s="64" customFormat="1" ht="14.4" x14ac:dyDescent="0.3">
      <c r="A72" s="65" t="s">
        <v>76</v>
      </c>
      <c r="B72" s="14"/>
      <c r="C72" s="86">
        <f>SUM(C67:C70)</f>
        <v>0</v>
      </c>
    </row>
    <row r="73" spans="1:5" x14ac:dyDescent="0.3">
      <c r="A73" s="9"/>
      <c r="B73" s="11"/>
      <c r="C73" s="29"/>
      <c r="D73" s="51"/>
      <c r="E73" s="51"/>
    </row>
    <row r="74" spans="1:5" s="67" customFormat="1" ht="15.6" x14ac:dyDescent="0.3">
      <c r="A74" s="66" t="s">
        <v>77</v>
      </c>
      <c r="B74" s="33"/>
      <c r="C74" s="88">
        <f>C64+C72</f>
        <v>0</v>
      </c>
    </row>
    <row r="75" spans="1:5" x14ac:dyDescent="0.3">
      <c r="A75" s="9"/>
      <c r="B75" s="11"/>
      <c r="C75" s="29"/>
      <c r="D75" s="51"/>
      <c r="E75" s="51"/>
    </row>
    <row r="76" spans="1:5" s="64" customFormat="1" ht="14.4" x14ac:dyDescent="0.3">
      <c r="A76" s="61" t="s">
        <v>78</v>
      </c>
      <c r="B76" s="61"/>
      <c r="C76" s="69"/>
    </row>
    <row r="77" spans="1:5" s="64" customFormat="1" ht="14.4" x14ac:dyDescent="0.3">
      <c r="A77" s="9" t="s">
        <v>137</v>
      </c>
      <c r="B77" s="51" t="s">
        <v>139</v>
      </c>
      <c r="C77" s="45"/>
    </row>
    <row r="78" spans="1:5" s="64" customFormat="1" ht="14.4" x14ac:dyDescent="0.3">
      <c r="A78" s="68" t="s">
        <v>79</v>
      </c>
      <c r="B78" s="50">
        <f>C74*6%</f>
        <v>0</v>
      </c>
      <c r="C78" s="31"/>
    </row>
    <row r="79" spans="1:5" s="64" customFormat="1" ht="14.4" x14ac:dyDescent="0.3">
      <c r="A79" s="68" t="s">
        <v>75</v>
      </c>
      <c r="B79" s="50">
        <f>C74*10%</f>
        <v>0</v>
      </c>
      <c r="C79" s="31"/>
    </row>
    <row r="80" spans="1:5" s="64" customFormat="1" ht="14.4" x14ac:dyDescent="0.3">
      <c r="A80" s="65" t="s">
        <v>138</v>
      </c>
      <c r="B80" s="14"/>
      <c r="C80" s="86">
        <f>C77</f>
        <v>0</v>
      </c>
    </row>
    <row r="81" spans="1:5" x14ac:dyDescent="0.3">
      <c r="A81" s="9"/>
      <c r="B81" s="70"/>
      <c r="C81" s="29"/>
      <c r="D81" s="51"/>
      <c r="E81" s="51"/>
    </row>
    <row r="82" spans="1:5" s="64" customFormat="1" ht="14.4" x14ac:dyDescent="0.3">
      <c r="A82" s="61" t="s">
        <v>80</v>
      </c>
      <c r="B82" s="61"/>
      <c r="C82" s="71"/>
    </row>
    <row r="83" spans="1:5" s="64" customFormat="1" ht="14.4" x14ac:dyDescent="0.3">
      <c r="A83" s="9" t="s">
        <v>141</v>
      </c>
      <c r="B83" s="51" t="s">
        <v>142</v>
      </c>
      <c r="C83" s="72"/>
    </row>
    <row r="84" spans="1:5" x14ac:dyDescent="0.3">
      <c r="A84" s="65" t="s">
        <v>140</v>
      </c>
      <c r="B84" s="14"/>
      <c r="C84" s="86">
        <f>C83</f>
        <v>0</v>
      </c>
      <c r="D84" s="51"/>
      <c r="E84" s="51"/>
    </row>
    <row r="85" spans="1:5" x14ac:dyDescent="0.3">
      <c r="A85" s="12"/>
      <c r="B85" s="48"/>
      <c r="C85" s="49"/>
      <c r="D85" s="51"/>
      <c r="E85" s="51"/>
    </row>
    <row r="86" spans="1:5" s="67" customFormat="1" ht="15.6" x14ac:dyDescent="0.3">
      <c r="A86" s="66" t="s">
        <v>81</v>
      </c>
      <c r="B86" s="33"/>
      <c r="C86" s="88">
        <f>C74+C80+C84</f>
        <v>0</v>
      </c>
    </row>
    <row r="87" spans="1:5" x14ac:dyDescent="0.3">
      <c r="A87" s="12"/>
      <c r="B87" s="11"/>
      <c r="C87" s="49"/>
      <c r="D87" s="51"/>
      <c r="E87" s="51"/>
    </row>
    <row r="88" spans="1:5" s="64" customFormat="1" ht="14.4" x14ac:dyDescent="0.3">
      <c r="A88" s="73" t="s">
        <v>82</v>
      </c>
      <c r="B88" s="46"/>
      <c r="C88" s="47"/>
    </row>
    <row r="89" spans="1:5" s="64" customFormat="1" ht="14.4" x14ac:dyDescent="0.3">
      <c r="A89" s="9" t="s">
        <v>136</v>
      </c>
      <c r="B89" s="51" t="s">
        <v>145</v>
      </c>
      <c r="C89" s="45"/>
    </row>
    <row r="90" spans="1:5" x14ac:dyDescent="0.3">
      <c r="A90" s="68" t="s">
        <v>75</v>
      </c>
      <c r="B90" s="50">
        <f>C86*7%</f>
        <v>0</v>
      </c>
      <c r="C90" s="31"/>
      <c r="D90" s="51"/>
      <c r="E90" s="51"/>
    </row>
    <row r="91" spans="1:5" x14ac:dyDescent="0.3">
      <c r="A91" s="65" t="s">
        <v>143</v>
      </c>
      <c r="B91" s="14"/>
      <c r="C91" s="86">
        <f>C89</f>
        <v>0</v>
      </c>
      <c r="D91" s="51"/>
      <c r="E91" s="51"/>
    </row>
    <row r="92" spans="1:5" x14ac:dyDescent="0.3">
      <c r="A92" s="9"/>
      <c r="B92" s="70"/>
      <c r="C92" s="29"/>
      <c r="D92" s="51"/>
      <c r="E92" s="51"/>
    </row>
    <row r="93" spans="1:5" s="67" customFormat="1" ht="15.6" x14ac:dyDescent="0.3">
      <c r="A93" s="66" t="s">
        <v>144</v>
      </c>
      <c r="B93" s="33"/>
      <c r="C93" s="88">
        <f>+C86+C91</f>
        <v>0</v>
      </c>
    </row>
    <row r="94" spans="1:5" s="67" customFormat="1" ht="15.6" x14ac:dyDescent="0.3">
      <c r="A94" s="74"/>
      <c r="B94" s="42"/>
      <c r="C94" s="43"/>
    </row>
    <row r="95" spans="1:5" s="67" customFormat="1" ht="15.6" x14ac:dyDescent="0.3">
      <c r="A95" s="75" t="s">
        <v>132</v>
      </c>
      <c r="B95" s="44"/>
      <c r="C95" s="76"/>
    </row>
    <row r="96" spans="1:5" s="67" customFormat="1" ht="15.6" x14ac:dyDescent="0.3">
      <c r="A96" s="51"/>
      <c r="B96" s="77"/>
      <c r="C96" s="78"/>
    </row>
    <row r="97" spans="1:5" s="67" customFormat="1" ht="15.6" x14ac:dyDescent="0.3">
      <c r="A97" s="75" t="s">
        <v>133</v>
      </c>
      <c r="B97" s="44"/>
      <c r="C97" s="89">
        <f>C93+C95</f>
        <v>0</v>
      </c>
    </row>
    <row r="98" spans="1:5" x14ac:dyDescent="0.3">
      <c r="B98" s="79" t="s">
        <v>134</v>
      </c>
      <c r="C98" s="90">
        <f>C97-(C93+C95)</f>
        <v>0</v>
      </c>
    </row>
    <row r="100" spans="1:5" ht="15.6" x14ac:dyDescent="0.3">
      <c r="B100" s="158" t="s">
        <v>84</v>
      </c>
      <c r="C100" s="158"/>
      <c r="D100" s="51"/>
      <c r="E100" s="51"/>
    </row>
    <row r="101" spans="1:5" x14ac:dyDescent="0.3">
      <c r="B101" s="81" t="s">
        <v>85</v>
      </c>
      <c r="C101" s="82">
        <v>0</v>
      </c>
      <c r="D101" s="83"/>
      <c r="E101" s="83"/>
    </row>
    <row r="102" spans="1:5" x14ac:dyDescent="0.3">
      <c r="B102" s="81" t="s">
        <v>86</v>
      </c>
      <c r="C102" s="82">
        <v>0</v>
      </c>
      <c r="D102" s="83"/>
      <c r="E102" s="83"/>
    </row>
    <row r="103" spans="1:5" x14ac:dyDescent="0.3">
      <c r="B103" s="81" t="s">
        <v>87</v>
      </c>
      <c r="C103" s="82">
        <v>0</v>
      </c>
      <c r="D103" s="83"/>
      <c r="E103" s="83"/>
    </row>
    <row r="104" spans="1:5" x14ac:dyDescent="0.3">
      <c r="B104" s="84" t="s">
        <v>88</v>
      </c>
      <c r="C104" s="82">
        <v>0</v>
      </c>
      <c r="D104" s="51"/>
      <c r="E104" s="51"/>
    </row>
    <row r="105" spans="1:5" x14ac:dyDescent="0.3">
      <c r="B105" s="84" t="s">
        <v>89</v>
      </c>
      <c r="C105" s="82">
        <v>0</v>
      </c>
      <c r="D105" s="51"/>
      <c r="E105" s="51"/>
    </row>
    <row r="106" spans="1:5" x14ac:dyDescent="0.3">
      <c r="B106" s="85" t="s">
        <v>90</v>
      </c>
      <c r="C106" s="91">
        <f>SUM(C101:C105)</f>
        <v>0</v>
      </c>
      <c r="D106" s="51"/>
      <c r="E106" s="51"/>
    </row>
    <row r="107" spans="1:5" x14ac:dyDescent="0.3">
      <c r="B107" s="51" t="s">
        <v>91</v>
      </c>
      <c r="C107" s="51"/>
      <c r="D107" s="51"/>
      <c r="E107" s="51"/>
    </row>
  </sheetData>
  <sheetProtection algorithmName="SHA-512" hashValue="/wACG/5P0aVwRDlkIQzH+IqlLHq7CX/qTHJldx6LvhyXzX/foS5qLmp+7dMgrRMg3Da/1ZV881XQQ6QllFIf7A==" saltValue="mnogNHIV6Xy3Ck2kBQ1IgA==" spinCount="100000" sheet="1" objects="1" scenarios="1" formatCells="0" formatColumns="0" formatRows="0" insertColumns="0" insertRows="0" insertHyperlinks="0" deleteColumns="0" deleteRows="0"/>
  <protectedRanges>
    <protectedRange algorithmName="SHA-512" hashValue="ODQtWodu3yVGvYWXhPxy+4Q+Je6yZbvdTLEXAdf6TSmr+YfTnYfPM7bUPw6dLmoeEd8QXQD1VF5eC4uWvp9yGw==" saltValue="E7UvPyAdwgUtEpCmsFDQAQ==" spinCount="100000" sqref="C13:C19 C30:C33 C37:C40 C44:C47 C52:C54 C59:C61 C68:C70 C77 C83 C89 C23:C24 C26" name="Område1"/>
  </protectedRanges>
  <mergeCells count="4">
    <mergeCell ref="B100:C100"/>
    <mergeCell ref="C9:C10"/>
    <mergeCell ref="A9:A10"/>
    <mergeCell ref="B9:B10"/>
  </mergeCells>
  <phoneticPr fontId="0" type="noConversion"/>
  <pageMargins left="0.31496062992125984" right="0.31496062992125984" top="0.74803149606299213" bottom="0.74803149606299213" header="0.31496062992125984" footer="0.31496062992125984"/>
  <pageSetup paperSize="9" scale="98" fitToHeight="0" orientation="portrait" r:id="rId1"/>
  <headerFooter alignWithMargins="0"/>
  <ignoredErrors>
    <ignoredError sqref="C34:C36 C92 C48:C50 C81 C21:C22 C55:C58 C27:C29 C41:C43 C51 C75 C67 C65:C66 C87 C62:C63 C71 C73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43EAD-6FDC-4E29-A411-A33FD523E02F}">
  <sheetPr>
    <outlinePr summaryBelow="0" summaryRight="0"/>
    <pageSetUpPr fitToPage="1"/>
  </sheetPr>
  <dimension ref="A1:I48"/>
  <sheetViews>
    <sheetView zoomScale="80" zoomScaleNormal="80" zoomScaleSheetLayoutView="100" workbookViewId="0"/>
  </sheetViews>
  <sheetFormatPr defaultColWidth="8.6640625" defaultRowHeight="13.8" x14ac:dyDescent="0.3"/>
  <cols>
    <col min="1" max="1" width="6.5546875" style="1" customWidth="1"/>
    <col min="2" max="2" width="77.6640625" style="1" customWidth="1"/>
    <col min="3" max="3" width="3.5546875" style="1" customWidth="1"/>
    <col min="4" max="4" width="15" style="1" bestFit="1" customWidth="1"/>
    <col min="5" max="5" width="11.33203125" style="1" bestFit="1" customWidth="1"/>
    <col min="6" max="6" width="11.44140625" style="1" customWidth="1"/>
    <col min="7" max="7" width="11.5546875" style="4" bestFit="1" customWidth="1"/>
    <col min="8" max="8" width="12.5546875" style="4" customWidth="1"/>
    <col min="9" max="9" width="3.44140625" style="1" customWidth="1"/>
    <col min="10" max="10" width="8.109375" style="1" customWidth="1"/>
    <col min="11" max="11" width="2.5546875" style="1" customWidth="1"/>
    <col min="12" max="16384" width="8.6640625" style="1"/>
  </cols>
  <sheetData>
    <row r="1" spans="1:9" ht="23.4" x14ac:dyDescent="0.45">
      <c r="A1" s="13" t="s">
        <v>7</v>
      </c>
      <c r="F1" s="2"/>
      <c r="G1" s="3"/>
      <c r="H1" s="3"/>
    </row>
    <row r="2" spans="1:9" ht="15.6" x14ac:dyDescent="0.3">
      <c r="A2" s="5"/>
      <c r="B2" s="5"/>
      <c r="C2" s="5"/>
      <c r="D2" s="5"/>
    </row>
    <row r="3" spans="1:9" ht="29.7" customHeight="1" x14ac:dyDescent="0.3">
      <c r="A3" s="163" t="s">
        <v>92</v>
      </c>
      <c r="B3" s="163"/>
      <c r="C3" s="19"/>
      <c r="D3" s="163" t="s">
        <v>93</v>
      </c>
      <c r="E3" s="163"/>
      <c r="F3" s="163"/>
      <c r="G3" s="163"/>
      <c r="H3" s="163"/>
    </row>
    <row r="4" spans="1:9" ht="28.8" x14ac:dyDescent="0.3">
      <c r="A4" s="17" t="s">
        <v>28</v>
      </c>
      <c r="B4" s="17" t="s">
        <v>94</v>
      </c>
      <c r="C4" s="20"/>
      <c r="D4" s="18" t="s">
        <v>9</v>
      </c>
      <c r="E4" s="18" t="s">
        <v>11</v>
      </c>
      <c r="F4" s="18" t="s">
        <v>13</v>
      </c>
      <c r="G4" s="18" t="s">
        <v>95</v>
      </c>
      <c r="H4" s="18" t="s">
        <v>96</v>
      </c>
      <c r="I4" s="6"/>
    </row>
    <row r="5" spans="1:9" ht="15.6" x14ac:dyDescent="0.3">
      <c r="A5" s="16"/>
      <c r="B5" s="8"/>
      <c r="C5" s="7"/>
      <c r="D5" s="7"/>
      <c r="E5" s="7"/>
      <c r="F5" s="7"/>
      <c r="G5" s="35"/>
      <c r="H5" s="39"/>
    </row>
    <row r="6" spans="1:9" x14ac:dyDescent="0.3">
      <c r="A6" s="9" t="s">
        <v>31</v>
      </c>
      <c r="B6" s="15"/>
      <c r="C6" s="21"/>
      <c r="D6" s="10"/>
      <c r="E6" s="10"/>
      <c r="F6" s="10"/>
      <c r="G6" s="36"/>
      <c r="H6" s="40">
        <f>E6*F6*G6</f>
        <v>0</v>
      </c>
    </row>
    <row r="7" spans="1:9" x14ac:dyDescent="0.3">
      <c r="A7" s="9" t="s">
        <v>32</v>
      </c>
      <c r="B7" s="15"/>
      <c r="C7" s="21"/>
      <c r="D7" s="10"/>
      <c r="E7" s="10"/>
      <c r="F7" s="10"/>
      <c r="G7" s="36"/>
      <c r="H7" s="40">
        <f>E7*F7*G7</f>
        <v>0</v>
      </c>
    </row>
    <row r="8" spans="1:9" x14ac:dyDescent="0.3">
      <c r="A8" s="9" t="s">
        <v>33</v>
      </c>
      <c r="B8" s="15"/>
      <c r="C8" s="21"/>
      <c r="D8" s="10"/>
      <c r="E8" s="10"/>
      <c r="F8" s="10"/>
      <c r="G8" s="36"/>
      <c r="H8" s="40">
        <f>E8*F8*G8</f>
        <v>0</v>
      </c>
    </row>
    <row r="9" spans="1:9" x14ac:dyDescent="0.3">
      <c r="A9" s="9" t="s">
        <v>97</v>
      </c>
      <c r="B9" s="8"/>
      <c r="C9" s="7"/>
      <c r="D9" s="10"/>
      <c r="E9" s="10"/>
      <c r="F9" s="10"/>
      <c r="G9" s="36"/>
      <c r="H9" s="40">
        <f>E9*F9*G9</f>
        <v>0</v>
      </c>
    </row>
    <row r="10" spans="1:9" x14ac:dyDescent="0.3">
      <c r="A10" s="9"/>
      <c r="B10" s="8"/>
      <c r="C10" s="7"/>
      <c r="D10" s="10"/>
      <c r="E10" s="10"/>
      <c r="F10" s="10"/>
      <c r="G10" s="36"/>
      <c r="H10" s="40">
        <f>E10*F10*G10</f>
        <v>0</v>
      </c>
    </row>
    <row r="11" spans="1:9" x14ac:dyDescent="0.3">
      <c r="A11" s="9"/>
      <c r="B11" s="8"/>
      <c r="C11" s="7"/>
      <c r="D11" s="11"/>
      <c r="E11" s="11"/>
      <c r="F11" s="11"/>
      <c r="G11" s="37"/>
      <c r="H11" s="40">
        <f t="shared" ref="H11:H13" si="0">E11*F11*G11</f>
        <v>0</v>
      </c>
    </row>
    <row r="12" spans="1:9" x14ac:dyDescent="0.3">
      <c r="A12" s="9"/>
      <c r="B12" s="8"/>
      <c r="C12" s="7"/>
      <c r="D12" s="11"/>
      <c r="E12" s="11"/>
      <c r="F12" s="11"/>
      <c r="G12" s="37"/>
      <c r="H12" s="40">
        <f t="shared" si="0"/>
        <v>0</v>
      </c>
    </row>
    <row r="13" spans="1:9" x14ac:dyDescent="0.3">
      <c r="A13" s="9"/>
      <c r="B13" s="8"/>
      <c r="C13" s="7"/>
      <c r="D13" s="11"/>
      <c r="E13" s="11"/>
      <c r="F13" s="11"/>
      <c r="G13" s="37"/>
      <c r="H13" s="40">
        <f t="shared" si="0"/>
        <v>0</v>
      </c>
    </row>
    <row r="14" spans="1:9" x14ac:dyDescent="0.3">
      <c r="A14" s="9"/>
      <c r="B14" s="8"/>
      <c r="C14" s="7"/>
      <c r="D14" s="11"/>
      <c r="E14" s="11"/>
      <c r="F14" s="11"/>
      <c r="G14" s="37"/>
      <c r="H14" s="40">
        <f t="shared" ref="H14:H48" si="1">E14*F14*G14</f>
        <v>0</v>
      </c>
    </row>
    <row r="15" spans="1:9" x14ac:dyDescent="0.3">
      <c r="A15" s="9"/>
      <c r="B15" s="8"/>
      <c r="C15" s="7"/>
      <c r="D15" s="11"/>
      <c r="E15" s="11"/>
      <c r="F15" s="11"/>
      <c r="G15" s="37"/>
      <c r="H15" s="40">
        <f t="shared" si="1"/>
        <v>0</v>
      </c>
    </row>
    <row r="16" spans="1:9" x14ac:dyDescent="0.3">
      <c r="A16" s="9"/>
      <c r="B16" s="8"/>
      <c r="C16" s="7"/>
      <c r="D16" s="11"/>
      <c r="E16" s="11"/>
      <c r="F16" s="11"/>
      <c r="G16" s="37"/>
      <c r="H16" s="40">
        <f t="shared" si="1"/>
        <v>0</v>
      </c>
    </row>
    <row r="17" spans="1:8" x14ac:dyDescent="0.3">
      <c r="A17" s="9"/>
      <c r="B17" s="8"/>
      <c r="C17" s="7"/>
      <c r="D17" s="11"/>
      <c r="E17" s="11"/>
      <c r="F17" s="11"/>
      <c r="G17" s="37"/>
      <c r="H17" s="40">
        <f t="shared" si="1"/>
        <v>0</v>
      </c>
    </row>
    <row r="18" spans="1:8" x14ac:dyDescent="0.3">
      <c r="A18" s="9"/>
      <c r="B18" s="8"/>
      <c r="C18" s="7"/>
      <c r="D18" s="11"/>
      <c r="E18" s="11"/>
      <c r="F18" s="11"/>
      <c r="G18" s="37"/>
      <c r="H18" s="40">
        <f t="shared" si="1"/>
        <v>0</v>
      </c>
    </row>
    <row r="19" spans="1:8" x14ac:dyDescent="0.3">
      <c r="A19" s="9"/>
      <c r="B19" s="8"/>
      <c r="C19" s="7"/>
      <c r="D19" s="11"/>
      <c r="E19" s="11"/>
      <c r="F19" s="11"/>
      <c r="G19" s="37"/>
      <c r="H19" s="40">
        <f t="shared" si="1"/>
        <v>0</v>
      </c>
    </row>
    <row r="20" spans="1:8" x14ac:dyDescent="0.3">
      <c r="A20" s="9"/>
      <c r="B20" s="8"/>
      <c r="C20" s="7"/>
      <c r="D20" s="11"/>
      <c r="E20" s="11"/>
      <c r="F20" s="11"/>
      <c r="G20" s="37"/>
      <c r="H20" s="40">
        <f t="shared" si="1"/>
        <v>0</v>
      </c>
    </row>
    <row r="21" spans="1:8" x14ac:dyDescent="0.3">
      <c r="A21" s="9"/>
      <c r="B21" s="8"/>
      <c r="C21" s="7"/>
      <c r="D21" s="11"/>
      <c r="E21" s="11"/>
      <c r="F21" s="11"/>
      <c r="G21" s="37"/>
      <c r="H21" s="40">
        <f t="shared" si="1"/>
        <v>0</v>
      </c>
    </row>
    <row r="22" spans="1:8" x14ac:dyDescent="0.3">
      <c r="A22" s="9"/>
      <c r="B22" s="8"/>
      <c r="C22" s="7"/>
      <c r="D22" s="11"/>
      <c r="E22" s="11"/>
      <c r="F22" s="11"/>
      <c r="G22" s="37"/>
      <c r="H22" s="40">
        <f t="shared" si="1"/>
        <v>0</v>
      </c>
    </row>
    <row r="23" spans="1:8" x14ac:dyDescent="0.3">
      <c r="A23" s="9"/>
      <c r="B23" s="8"/>
      <c r="C23" s="7"/>
      <c r="D23" s="11"/>
      <c r="E23" s="11"/>
      <c r="F23" s="11"/>
      <c r="G23" s="37"/>
      <c r="H23" s="40">
        <f t="shared" si="1"/>
        <v>0</v>
      </c>
    </row>
    <row r="24" spans="1:8" x14ac:dyDescent="0.3">
      <c r="A24" s="9"/>
      <c r="B24" s="8"/>
      <c r="C24" s="7"/>
      <c r="D24" s="11"/>
      <c r="E24" s="11"/>
      <c r="F24" s="11"/>
      <c r="G24" s="37"/>
      <c r="H24" s="40">
        <f t="shared" si="1"/>
        <v>0</v>
      </c>
    </row>
    <row r="25" spans="1:8" x14ac:dyDescent="0.3">
      <c r="A25" s="9"/>
      <c r="B25" s="8"/>
      <c r="C25" s="7"/>
      <c r="D25" s="11"/>
      <c r="E25" s="11"/>
      <c r="F25" s="11"/>
      <c r="G25" s="37"/>
      <c r="H25" s="40">
        <f t="shared" si="1"/>
        <v>0</v>
      </c>
    </row>
    <row r="26" spans="1:8" x14ac:dyDescent="0.3">
      <c r="A26" s="9"/>
      <c r="B26" s="8"/>
      <c r="C26" s="7"/>
      <c r="D26" s="11"/>
      <c r="E26" s="11"/>
      <c r="F26" s="11"/>
      <c r="G26" s="37"/>
      <c r="H26" s="40">
        <f t="shared" si="1"/>
        <v>0</v>
      </c>
    </row>
    <row r="27" spans="1:8" x14ac:dyDescent="0.3">
      <c r="A27" s="9"/>
      <c r="B27" s="8"/>
      <c r="C27" s="7"/>
      <c r="D27" s="11"/>
      <c r="E27" s="11"/>
      <c r="F27" s="11"/>
      <c r="G27" s="37"/>
      <c r="H27" s="40">
        <f t="shared" si="1"/>
        <v>0</v>
      </c>
    </row>
    <row r="28" spans="1:8" x14ac:dyDescent="0.3">
      <c r="A28" s="9"/>
      <c r="B28" s="8"/>
      <c r="C28" s="7"/>
      <c r="D28" s="11"/>
      <c r="E28" s="11"/>
      <c r="F28" s="11"/>
      <c r="G28" s="37"/>
      <c r="H28" s="40">
        <f t="shared" si="1"/>
        <v>0</v>
      </c>
    </row>
    <row r="29" spans="1:8" x14ac:dyDescent="0.3">
      <c r="A29" s="9"/>
      <c r="B29" s="8"/>
      <c r="C29" s="7"/>
      <c r="D29" s="11"/>
      <c r="E29" s="11"/>
      <c r="F29" s="11"/>
      <c r="G29" s="37"/>
      <c r="H29" s="40">
        <f t="shared" si="1"/>
        <v>0</v>
      </c>
    </row>
    <row r="30" spans="1:8" x14ac:dyDescent="0.3">
      <c r="A30" s="9"/>
      <c r="B30" s="8"/>
      <c r="C30" s="7"/>
      <c r="D30" s="11"/>
      <c r="E30" s="11"/>
      <c r="F30" s="11"/>
      <c r="G30" s="37"/>
      <c r="H30" s="40">
        <f t="shared" si="1"/>
        <v>0</v>
      </c>
    </row>
    <row r="31" spans="1:8" x14ac:dyDescent="0.3">
      <c r="A31" s="9"/>
      <c r="B31" s="8"/>
      <c r="C31" s="7"/>
      <c r="D31" s="11"/>
      <c r="E31" s="11"/>
      <c r="F31" s="11"/>
      <c r="G31" s="37"/>
      <c r="H31" s="40">
        <f t="shared" si="1"/>
        <v>0</v>
      </c>
    </row>
    <row r="32" spans="1:8" x14ac:dyDescent="0.3">
      <c r="A32" s="9"/>
      <c r="B32" s="8"/>
      <c r="C32" s="7"/>
      <c r="D32" s="11"/>
      <c r="E32" s="11"/>
      <c r="F32" s="11"/>
      <c r="G32" s="37"/>
      <c r="H32" s="40">
        <f t="shared" si="1"/>
        <v>0</v>
      </c>
    </row>
    <row r="33" spans="1:8" x14ac:dyDescent="0.3">
      <c r="A33" s="9"/>
      <c r="B33" s="8"/>
      <c r="C33" s="7"/>
      <c r="D33" s="11"/>
      <c r="E33" s="11"/>
      <c r="F33" s="11"/>
      <c r="G33" s="37"/>
      <c r="H33" s="40">
        <f t="shared" si="1"/>
        <v>0</v>
      </c>
    </row>
    <row r="34" spans="1:8" x14ac:dyDescent="0.3">
      <c r="A34" s="9"/>
      <c r="B34" s="8"/>
      <c r="C34" s="7"/>
      <c r="D34" s="11"/>
      <c r="E34" s="11"/>
      <c r="F34" s="11"/>
      <c r="G34" s="37"/>
      <c r="H34" s="40">
        <f t="shared" si="1"/>
        <v>0</v>
      </c>
    </row>
    <row r="35" spans="1:8" x14ac:dyDescent="0.3">
      <c r="A35" s="9"/>
      <c r="B35" s="8"/>
      <c r="C35" s="7"/>
      <c r="D35" s="11"/>
      <c r="E35" s="11"/>
      <c r="F35" s="11"/>
      <c r="G35" s="37"/>
      <c r="H35" s="40">
        <f t="shared" si="1"/>
        <v>0</v>
      </c>
    </row>
    <row r="36" spans="1:8" x14ac:dyDescent="0.3">
      <c r="A36" s="9"/>
      <c r="B36" s="8"/>
      <c r="C36" s="7"/>
      <c r="D36" s="11"/>
      <c r="E36" s="11"/>
      <c r="F36" s="11"/>
      <c r="G36" s="37"/>
      <c r="H36" s="40">
        <f t="shared" si="1"/>
        <v>0</v>
      </c>
    </row>
    <row r="37" spans="1:8" x14ac:dyDescent="0.3">
      <c r="A37" s="9"/>
      <c r="B37" s="8"/>
      <c r="C37" s="7"/>
      <c r="D37" s="11"/>
      <c r="E37" s="11"/>
      <c r="F37" s="11"/>
      <c r="G37" s="37"/>
      <c r="H37" s="40">
        <f t="shared" si="1"/>
        <v>0</v>
      </c>
    </row>
    <row r="38" spans="1:8" x14ac:dyDescent="0.3">
      <c r="A38" s="9"/>
      <c r="B38" s="8"/>
      <c r="C38" s="7"/>
      <c r="D38" s="11"/>
      <c r="E38" s="11"/>
      <c r="F38" s="11"/>
      <c r="G38" s="37"/>
      <c r="H38" s="40">
        <f t="shared" si="1"/>
        <v>0</v>
      </c>
    </row>
    <row r="39" spans="1:8" x14ac:dyDescent="0.3">
      <c r="A39" s="9"/>
      <c r="B39" s="8"/>
      <c r="C39" s="7"/>
      <c r="D39" s="11"/>
      <c r="E39" s="11"/>
      <c r="F39" s="11"/>
      <c r="G39" s="37"/>
      <c r="H39" s="40">
        <f t="shared" si="1"/>
        <v>0</v>
      </c>
    </row>
    <row r="40" spans="1:8" x14ac:dyDescent="0.3">
      <c r="A40" s="9"/>
      <c r="B40" s="8"/>
      <c r="C40" s="7"/>
      <c r="D40" s="11"/>
      <c r="E40" s="11"/>
      <c r="F40" s="11"/>
      <c r="G40" s="37"/>
      <c r="H40" s="40">
        <f t="shared" si="1"/>
        <v>0</v>
      </c>
    </row>
    <row r="41" spans="1:8" x14ac:dyDescent="0.3">
      <c r="A41" s="9"/>
      <c r="B41" s="8"/>
      <c r="C41" s="7"/>
      <c r="D41" s="11"/>
      <c r="E41" s="11"/>
      <c r="F41" s="11"/>
      <c r="G41" s="37"/>
      <c r="H41" s="40">
        <f t="shared" si="1"/>
        <v>0</v>
      </c>
    </row>
    <row r="42" spans="1:8" x14ac:dyDescent="0.3">
      <c r="A42" s="9"/>
      <c r="B42" s="8"/>
      <c r="C42" s="7"/>
      <c r="D42" s="11"/>
      <c r="E42" s="11"/>
      <c r="F42" s="11"/>
      <c r="G42" s="37"/>
      <c r="H42" s="40">
        <f t="shared" si="1"/>
        <v>0</v>
      </c>
    </row>
    <row r="43" spans="1:8" x14ac:dyDescent="0.3">
      <c r="A43" s="9"/>
      <c r="B43" s="8"/>
      <c r="C43" s="7"/>
      <c r="D43" s="11"/>
      <c r="E43" s="11"/>
      <c r="F43" s="11"/>
      <c r="G43" s="37"/>
      <c r="H43" s="40">
        <f t="shared" si="1"/>
        <v>0</v>
      </c>
    </row>
    <row r="44" spans="1:8" x14ac:dyDescent="0.3">
      <c r="A44" s="9"/>
      <c r="B44" s="8"/>
      <c r="C44" s="7"/>
      <c r="D44" s="11"/>
      <c r="E44" s="11"/>
      <c r="F44" s="11"/>
      <c r="G44" s="37"/>
      <c r="H44" s="40">
        <f t="shared" si="1"/>
        <v>0</v>
      </c>
    </row>
    <row r="45" spans="1:8" x14ac:dyDescent="0.3">
      <c r="A45" s="9"/>
      <c r="B45" s="8"/>
      <c r="C45" s="7"/>
      <c r="D45" s="11"/>
      <c r="E45" s="11"/>
      <c r="F45" s="11"/>
      <c r="G45" s="37"/>
      <c r="H45" s="40">
        <f t="shared" si="1"/>
        <v>0</v>
      </c>
    </row>
    <row r="46" spans="1:8" x14ac:dyDescent="0.3">
      <c r="A46" s="9"/>
      <c r="B46" s="8"/>
      <c r="C46" s="7"/>
      <c r="D46" s="11"/>
      <c r="E46" s="11"/>
      <c r="F46" s="11"/>
      <c r="G46" s="37"/>
      <c r="H46" s="40">
        <f t="shared" si="1"/>
        <v>0</v>
      </c>
    </row>
    <row r="47" spans="1:8" x14ac:dyDescent="0.3">
      <c r="A47" s="9"/>
      <c r="B47" s="8"/>
      <c r="C47" s="7"/>
      <c r="D47" s="11"/>
      <c r="E47" s="11"/>
      <c r="F47" s="11"/>
      <c r="G47" s="37"/>
      <c r="H47" s="40">
        <f t="shared" si="1"/>
        <v>0</v>
      </c>
    </row>
    <row r="48" spans="1:8" x14ac:dyDescent="0.3">
      <c r="A48" s="25"/>
      <c r="B48" s="22"/>
      <c r="C48" s="23"/>
      <c r="D48" s="24"/>
      <c r="E48" s="24"/>
      <c r="F48" s="24"/>
      <c r="G48" s="38"/>
      <c r="H48" s="41">
        <f t="shared" si="1"/>
        <v>0</v>
      </c>
    </row>
  </sheetData>
  <mergeCells count="2">
    <mergeCell ref="D3:H3"/>
    <mergeCell ref="A3:B3"/>
  </mergeCells>
  <pageMargins left="0.31496062992125984" right="0.31496062992125984" top="0.74803149606299213" bottom="0.74803149606299213" header="0.31496062992125984" footer="0.31496062992125984"/>
  <pageSetup paperSize="9" scale="6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3"/>
  <sheetViews>
    <sheetView zoomScale="85" zoomScaleNormal="85" zoomScaleSheetLayoutView="80" workbookViewId="0">
      <selection activeCell="F9" sqref="F9:H9"/>
    </sheetView>
  </sheetViews>
  <sheetFormatPr defaultColWidth="8.6640625" defaultRowHeight="13.8" x14ac:dyDescent="0.3"/>
  <cols>
    <col min="1" max="1" width="5" style="51" customWidth="1"/>
    <col min="2" max="2" width="32" style="51" customWidth="1"/>
    <col min="3" max="4" width="32.33203125" style="51" customWidth="1"/>
    <col min="5" max="5" width="21.6640625" style="51" customWidth="1"/>
    <col min="6" max="6" width="11.44140625" style="51" customWidth="1"/>
    <col min="7" max="7" width="9.6640625" style="51" customWidth="1"/>
    <col min="8" max="8" width="11.6640625" style="51" customWidth="1"/>
    <col min="9" max="9" width="8.44140625" style="51" customWidth="1"/>
    <col min="10" max="10" width="19.5546875" style="51" customWidth="1"/>
    <col min="11" max="16384" width="8.6640625" style="51"/>
  </cols>
  <sheetData>
    <row r="1" spans="1:11" ht="23.4" x14ac:dyDescent="0.45">
      <c r="A1" s="92" t="s">
        <v>20</v>
      </c>
      <c r="B1" s="42"/>
      <c r="C1" s="42"/>
    </row>
    <row r="2" spans="1:11" ht="8.25" customHeight="1" x14ac:dyDescent="0.45">
      <c r="A2" s="92"/>
      <c r="B2" s="42"/>
      <c r="C2" s="42"/>
    </row>
    <row r="3" spans="1:11" ht="13.35" customHeight="1" x14ac:dyDescent="0.3">
      <c r="A3" s="170" t="s">
        <v>98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</row>
    <row r="4" spans="1:11" x14ac:dyDescent="0.3">
      <c r="B4" s="93"/>
      <c r="C4" s="93"/>
    </row>
    <row r="5" spans="1:11" ht="13.35" customHeight="1" x14ac:dyDescent="0.3">
      <c r="A5" s="138" t="s">
        <v>60</v>
      </c>
      <c r="B5" s="139"/>
      <c r="C5" s="139"/>
    </row>
    <row r="6" spans="1:11" ht="14.4" x14ac:dyDescent="0.3">
      <c r="A6" s="94" t="s">
        <v>99</v>
      </c>
      <c r="B6" s="95"/>
      <c r="C6" s="95"/>
    </row>
    <row r="7" spans="1:11" x14ac:dyDescent="0.3">
      <c r="A7" s="171" t="s">
        <v>28</v>
      </c>
      <c r="B7" s="164" t="s">
        <v>100</v>
      </c>
      <c r="C7" s="164" t="s">
        <v>101</v>
      </c>
      <c r="D7" s="164" t="s">
        <v>102</v>
      </c>
      <c r="E7" s="164" t="s">
        <v>103</v>
      </c>
      <c r="F7" s="168" t="s">
        <v>104</v>
      </c>
      <c r="G7" s="165" t="s">
        <v>105</v>
      </c>
      <c r="H7" s="166"/>
      <c r="I7" s="167"/>
      <c r="J7" s="168" t="s">
        <v>106</v>
      </c>
    </row>
    <row r="8" spans="1:11" s="97" customFormat="1" ht="27.6" x14ac:dyDescent="0.25">
      <c r="A8" s="171"/>
      <c r="B8" s="164"/>
      <c r="C8" s="164"/>
      <c r="D8" s="164"/>
      <c r="E8" s="164"/>
      <c r="F8" s="169"/>
      <c r="G8" s="96" t="s">
        <v>107</v>
      </c>
      <c r="H8" s="96" t="s">
        <v>108</v>
      </c>
      <c r="I8" s="96" t="s">
        <v>109</v>
      </c>
      <c r="J8" s="169"/>
    </row>
    <row r="9" spans="1:11" x14ac:dyDescent="0.3">
      <c r="A9" s="98"/>
      <c r="B9" s="26"/>
      <c r="C9" s="26"/>
      <c r="D9" s="26"/>
      <c r="E9" s="26"/>
      <c r="F9" s="26"/>
      <c r="G9" s="26"/>
      <c r="H9" s="26"/>
      <c r="I9" s="99">
        <f t="shared" ref="I9:I17" si="0">G9+H9</f>
        <v>0</v>
      </c>
      <c r="J9" s="99">
        <f>(F9)*I9</f>
        <v>0</v>
      </c>
    </row>
    <row r="10" spans="1:11" x14ac:dyDescent="0.3">
      <c r="A10" s="98"/>
      <c r="B10" s="27"/>
      <c r="C10" s="27"/>
      <c r="D10" s="27"/>
      <c r="E10" s="27"/>
      <c r="F10" s="27"/>
      <c r="G10" s="27"/>
      <c r="H10" s="27"/>
      <c r="I10" s="99">
        <f t="shared" si="0"/>
        <v>0</v>
      </c>
      <c r="J10" s="99">
        <f>(F10)*I10</f>
        <v>0</v>
      </c>
    </row>
    <row r="11" spans="1:11" x14ac:dyDescent="0.3">
      <c r="A11" s="98"/>
      <c r="B11" s="27"/>
      <c r="C11" s="27"/>
      <c r="D11" s="27"/>
      <c r="E11" s="27"/>
      <c r="F11" s="27"/>
      <c r="G11" s="27"/>
      <c r="H11" s="27"/>
      <c r="I11" s="99">
        <f t="shared" ref="I11:I16" si="1">G11+H11</f>
        <v>0</v>
      </c>
      <c r="J11" s="99">
        <f t="shared" ref="J11:J16" si="2">(F11)*I11</f>
        <v>0</v>
      </c>
    </row>
    <row r="12" spans="1:11" x14ac:dyDescent="0.3">
      <c r="A12" s="98"/>
      <c r="B12" s="27"/>
      <c r="C12" s="27"/>
      <c r="D12" s="27"/>
      <c r="E12" s="27"/>
      <c r="F12" s="27"/>
      <c r="G12" s="27"/>
      <c r="H12" s="27"/>
      <c r="I12" s="99">
        <f t="shared" si="1"/>
        <v>0</v>
      </c>
      <c r="J12" s="99">
        <f t="shared" si="2"/>
        <v>0</v>
      </c>
    </row>
    <row r="13" spans="1:11" x14ac:dyDescent="0.3">
      <c r="A13" s="98"/>
      <c r="B13" s="27"/>
      <c r="C13" s="27"/>
      <c r="D13" s="27"/>
      <c r="E13" s="27"/>
      <c r="F13" s="27"/>
      <c r="G13" s="27"/>
      <c r="H13" s="27"/>
      <c r="I13" s="99">
        <f t="shared" si="1"/>
        <v>0</v>
      </c>
      <c r="J13" s="99">
        <f t="shared" si="2"/>
        <v>0</v>
      </c>
    </row>
    <row r="14" spans="1:11" x14ac:dyDescent="0.3">
      <c r="A14" s="98"/>
      <c r="B14" s="27"/>
      <c r="C14" s="27"/>
      <c r="D14" s="27"/>
      <c r="E14" s="27"/>
      <c r="F14" s="27"/>
      <c r="G14" s="27"/>
      <c r="H14" s="27"/>
      <c r="I14" s="99">
        <f t="shared" si="1"/>
        <v>0</v>
      </c>
      <c r="J14" s="99">
        <f t="shared" si="2"/>
        <v>0</v>
      </c>
    </row>
    <row r="15" spans="1:11" x14ac:dyDescent="0.3">
      <c r="A15" s="98"/>
      <c r="B15" s="27"/>
      <c r="C15" s="27"/>
      <c r="D15" s="27"/>
      <c r="E15" s="27"/>
      <c r="F15" s="27"/>
      <c r="G15" s="27"/>
      <c r="H15" s="27"/>
      <c r="I15" s="99">
        <f t="shared" si="1"/>
        <v>0</v>
      </c>
      <c r="J15" s="99">
        <f t="shared" si="2"/>
        <v>0</v>
      </c>
    </row>
    <row r="16" spans="1:11" x14ac:dyDescent="0.3">
      <c r="A16" s="98"/>
      <c r="B16" s="27"/>
      <c r="C16" s="27"/>
      <c r="D16" s="27"/>
      <c r="E16" s="27"/>
      <c r="F16" s="27"/>
      <c r="G16" s="27"/>
      <c r="H16" s="27"/>
      <c r="I16" s="99">
        <f t="shared" si="1"/>
        <v>0</v>
      </c>
      <c r="J16" s="99">
        <f t="shared" si="2"/>
        <v>0</v>
      </c>
    </row>
    <row r="17" spans="1:13" x14ac:dyDescent="0.3">
      <c r="A17" s="98"/>
      <c r="B17" s="27"/>
      <c r="C17" s="27"/>
      <c r="D17" s="27"/>
      <c r="E17" s="27"/>
      <c r="F17" s="27"/>
      <c r="G17" s="27"/>
      <c r="H17" s="27"/>
      <c r="I17" s="99">
        <f t="shared" si="0"/>
        <v>0</v>
      </c>
      <c r="J17" s="99">
        <f t="shared" ref="J17" si="3">(F17)*I17</f>
        <v>0</v>
      </c>
    </row>
    <row r="18" spans="1:13" x14ac:dyDescent="0.3">
      <c r="B18" s="100"/>
      <c r="C18" s="100"/>
      <c r="D18" s="100"/>
      <c r="E18" s="100"/>
      <c r="F18" s="100"/>
      <c r="G18" s="104">
        <f>SUM(G9:G17)</f>
        <v>0</v>
      </c>
      <c r="H18" s="104">
        <f>SUM(H9:H17)</f>
        <v>0</v>
      </c>
      <c r="I18" s="104">
        <f>SUM(I9:I17)</f>
        <v>0</v>
      </c>
      <c r="J18" s="105">
        <f>SUM(J9:J17)</f>
        <v>0</v>
      </c>
    </row>
    <row r="19" spans="1:13" ht="13.35" customHeight="1" x14ac:dyDescent="0.3">
      <c r="B19" s="100"/>
      <c r="D19" s="100"/>
      <c r="E19" s="100"/>
      <c r="F19" s="100"/>
      <c r="G19" s="101"/>
      <c r="H19" s="101"/>
      <c r="I19" s="100"/>
      <c r="J19" s="100"/>
    </row>
    <row r="20" spans="1:13" ht="15.6" x14ac:dyDescent="0.3">
      <c r="A20" s="138" t="s">
        <v>66</v>
      </c>
      <c r="B20" s="138"/>
      <c r="C20" s="138"/>
      <c r="D20" s="42"/>
      <c r="E20" s="100"/>
      <c r="F20" s="100"/>
      <c r="G20" s="100"/>
      <c r="H20" s="100"/>
      <c r="I20" s="100"/>
    </row>
    <row r="21" spans="1:13" ht="15.6" x14ac:dyDescent="0.3">
      <c r="A21" s="94" t="s">
        <v>99</v>
      </c>
      <c r="B21" s="94"/>
      <c r="C21" s="94"/>
      <c r="D21" s="42"/>
      <c r="E21" s="100"/>
      <c r="F21" s="100"/>
      <c r="G21" s="100"/>
      <c r="H21" s="100"/>
      <c r="I21" s="100"/>
    </row>
    <row r="22" spans="1:13" ht="12.75" customHeight="1" x14ac:dyDescent="0.3">
      <c r="A22" s="171" t="s">
        <v>28</v>
      </c>
      <c r="B22" s="164" t="s">
        <v>100</v>
      </c>
      <c r="C22" s="164" t="s">
        <v>101</v>
      </c>
      <c r="D22" s="164" t="s">
        <v>102</v>
      </c>
      <c r="E22" s="164" t="s">
        <v>103</v>
      </c>
      <c r="F22" s="168" t="s">
        <v>104</v>
      </c>
      <c r="G22" s="165" t="s">
        <v>105</v>
      </c>
      <c r="H22" s="166"/>
      <c r="I22" s="167"/>
      <c r="J22" s="168" t="s">
        <v>106</v>
      </c>
    </row>
    <row r="23" spans="1:13" ht="27.6" x14ac:dyDescent="0.3">
      <c r="A23" s="171"/>
      <c r="B23" s="164"/>
      <c r="C23" s="164"/>
      <c r="D23" s="164"/>
      <c r="E23" s="164"/>
      <c r="F23" s="169"/>
      <c r="G23" s="96" t="s">
        <v>107</v>
      </c>
      <c r="H23" s="96" t="s">
        <v>108</v>
      </c>
      <c r="I23" s="96" t="s">
        <v>109</v>
      </c>
      <c r="J23" s="169"/>
      <c r="K23" s="100"/>
      <c r="L23" s="101"/>
      <c r="M23" s="101"/>
    </row>
    <row r="24" spans="1:13" x14ac:dyDescent="0.3">
      <c r="A24" s="98"/>
      <c r="B24" s="26"/>
      <c r="C24" s="26"/>
      <c r="D24" s="26"/>
      <c r="E24" s="26"/>
      <c r="F24" s="26"/>
      <c r="G24" s="26"/>
      <c r="H24" s="26"/>
      <c r="I24" s="99">
        <f t="shared" ref="I24" si="4">G24+H24</f>
        <v>0</v>
      </c>
      <c r="J24" s="99">
        <f>(F24)*I24</f>
        <v>0</v>
      </c>
    </row>
    <row r="25" spans="1:13" x14ac:dyDescent="0.3">
      <c r="A25" s="98"/>
      <c r="B25" s="27"/>
      <c r="C25" s="27"/>
      <c r="D25" s="27"/>
      <c r="E25" s="27"/>
      <c r="F25" s="27"/>
      <c r="G25" s="27"/>
      <c r="H25" s="27"/>
      <c r="I25" s="99">
        <f t="shared" ref="I25:I31" si="5">G25+H25</f>
        <v>0</v>
      </c>
      <c r="J25" s="99">
        <f t="shared" ref="J25:J31" si="6">(F25)*I25</f>
        <v>0</v>
      </c>
    </row>
    <row r="26" spans="1:13" x14ac:dyDescent="0.3">
      <c r="A26" s="98"/>
      <c r="B26" s="27"/>
      <c r="C26" s="28"/>
      <c r="D26" s="28"/>
      <c r="E26" s="28"/>
      <c r="F26" s="27"/>
      <c r="G26" s="27"/>
      <c r="H26" s="27"/>
      <c r="I26" s="99">
        <f t="shared" si="5"/>
        <v>0</v>
      </c>
      <c r="J26" s="99">
        <f t="shared" si="6"/>
        <v>0</v>
      </c>
    </row>
    <row r="27" spans="1:13" x14ac:dyDescent="0.3">
      <c r="A27" s="98"/>
      <c r="B27" s="27"/>
      <c r="C27" s="27"/>
      <c r="D27" s="27"/>
      <c r="E27" s="27"/>
      <c r="F27" s="27"/>
      <c r="G27" s="27"/>
      <c r="H27" s="27"/>
      <c r="I27" s="99">
        <f t="shared" si="5"/>
        <v>0</v>
      </c>
      <c r="J27" s="99">
        <f t="shared" si="6"/>
        <v>0</v>
      </c>
    </row>
    <row r="28" spans="1:13" x14ac:dyDescent="0.3">
      <c r="A28" s="98"/>
      <c r="B28" s="27"/>
      <c r="C28" s="27"/>
      <c r="D28" s="27"/>
      <c r="E28" s="27"/>
      <c r="F28" s="27"/>
      <c r="G28" s="27"/>
      <c r="H28" s="27"/>
      <c r="I28" s="99">
        <f t="shared" si="5"/>
        <v>0</v>
      </c>
      <c r="J28" s="99">
        <f t="shared" si="6"/>
        <v>0</v>
      </c>
    </row>
    <row r="29" spans="1:13" ht="13.35" customHeight="1" x14ac:dyDescent="0.3">
      <c r="A29" s="98"/>
      <c r="B29" s="27"/>
      <c r="C29" s="27"/>
      <c r="D29" s="27"/>
      <c r="E29" s="27"/>
      <c r="F29" s="27"/>
      <c r="G29" s="27"/>
      <c r="H29" s="27"/>
      <c r="I29" s="99">
        <f t="shared" si="5"/>
        <v>0</v>
      </c>
      <c r="J29" s="99">
        <f t="shared" si="6"/>
        <v>0</v>
      </c>
    </row>
    <row r="30" spans="1:13" ht="13.35" customHeight="1" x14ac:dyDescent="0.3">
      <c r="A30" s="98"/>
      <c r="B30" s="27"/>
      <c r="C30" s="27"/>
      <c r="D30" s="27"/>
      <c r="E30" s="27"/>
      <c r="F30" s="27"/>
      <c r="G30" s="27"/>
      <c r="H30" s="27"/>
      <c r="I30" s="99">
        <f t="shared" si="5"/>
        <v>0</v>
      </c>
      <c r="J30" s="99">
        <f t="shared" si="6"/>
        <v>0</v>
      </c>
    </row>
    <row r="31" spans="1:13" x14ac:dyDescent="0.3">
      <c r="A31" s="98"/>
      <c r="B31" s="27"/>
      <c r="C31" s="27"/>
      <c r="D31" s="27"/>
      <c r="E31" s="27"/>
      <c r="F31" s="27"/>
      <c r="G31" s="27"/>
      <c r="H31" s="27"/>
      <c r="I31" s="99">
        <f t="shared" si="5"/>
        <v>0</v>
      </c>
      <c r="J31" s="99">
        <f t="shared" si="6"/>
        <v>0</v>
      </c>
    </row>
    <row r="32" spans="1:13" x14ac:dyDescent="0.3">
      <c r="B32" s="100"/>
      <c r="C32" s="100"/>
      <c r="D32" s="100"/>
      <c r="E32" s="100"/>
      <c r="F32" s="102"/>
      <c r="G32" s="104">
        <f>SUM(G24:G31)</f>
        <v>0</v>
      </c>
      <c r="H32" s="104">
        <f>SUM(H24:H31)</f>
        <v>0</v>
      </c>
      <c r="I32" s="104">
        <f>SUM(I24:I31)</f>
        <v>0</v>
      </c>
      <c r="J32" s="105">
        <f>SUM(J24:J31)</f>
        <v>0</v>
      </c>
    </row>
    <row r="33" spans="1:10" x14ac:dyDescent="0.3">
      <c r="B33" s="100"/>
      <c r="C33" s="100"/>
      <c r="D33" s="100"/>
      <c r="E33" s="100"/>
      <c r="F33" s="100"/>
      <c r="G33" s="101"/>
      <c r="H33" s="101"/>
      <c r="I33" s="103"/>
      <c r="J33" s="103"/>
    </row>
    <row r="34" spans="1:10" ht="15.6" x14ac:dyDescent="0.3">
      <c r="A34" s="138" t="s">
        <v>110</v>
      </c>
      <c r="B34" s="139"/>
      <c r="C34" s="138"/>
      <c r="D34" s="42"/>
      <c r="E34" s="100"/>
      <c r="F34" s="100"/>
      <c r="G34" s="100"/>
      <c r="H34" s="100"/>
      <c r="I34" s="100"/>
    </row>
    <row r="35" spans="1:10" ht="15.6" x14ac:dyDescent="0.3">
      <c r="A35" s="94" t="s">
        <v>99</v>
      </c>
      <c r="B35" s="95"/>
      <c r="C35" s="95"/>
      <c r="D35" s="42"/>
      <c r="E35" s="100"/>
      <c r="F35" s="100"/>
      <c r="G35" s="100"/>
      <c r="H35" s="100"/>
      <c r="I35" s="100"/>
    </row>
    <row r="36" spans="1:10" ht="12.75" customHeight="1" x14ac:dyDescent="0.3">
      <c r="A36" s="171" t="s">
        <v>28</v>
      </c>
      <c r="B36" s="164" t="s">
        <v>100</v>
      </c>
      <c r="C36" s="164" t="s">
        <v>101</v>
      </c>
      <c r="D36" s="164" t="s">
        <v>102</v>
      </c>
      <c r="E36" s="164" t="s">
        <v>103</v>
      </c>
      <c r="F36" s="168" t="s">
        <v>104</v>
      </c>
      <c r="G36" s="165" t="s">
        <v>105</v>
      </c>
      <c r="H36" s="166"/>
      <c r="I36" s="167"/>
      <c r="J36" s="168" t="s">
        <v>106</v>
      </c>
    </row>
    <row r="37" spans="1:10" ht="27.6" x14ac:dyDescent="0.3">
      <c r="A37" s="171"/>
      <c r="B37" s="164"/>
      <c r="C37" s="164"/>
      <c r="D37" s="164"/>
      <c r="E37" s="164"/>
      <c r="F37" s="169"/>
      <c r="G37" s="96" t="s">
        <v>107</v>
      </c>
      <c r="H37" s="96" t="s">
        <v>108</v>
      </c>
      <c r="I37" s="96" t="s">
        <v>109</v>
      </c>
      <c r="J37" s="169"/>
    </row>
    <row r="38" spans="1:10" x14ac:dyDescent="0.3">
      <c r="A38" s="98"/>
      <c r="B38" s="26"/>
      <c r="C38" s="26"/>
      <c r="D38" s="26"/>
      <c r="E38" s="26"/>
      <c r="F38" s="26"/>
      <c r="G38" s="26"/>
      <c r="H38" s="26"/>
      <c r="I38" s="99">
        <f t="shared" ref="I38:I45" si="7">G38+H38</f>
        <v>0</v>
      </c>
      <c r="J38" s="99">
        <f>(F38)*I38</f>
        <v>0</v>
      </c>
    </row>
    <row r="39" spans="1:10" ht="12.75" customHeight="1" x14ac:dyDescent="0.3">
      <c r="A39" s="98"/>
      <c r="B39" s="27"/>
      <c r="C39" s="27"/>
      <c r="D39" s="27"/>
      <c r="E39" s="27"/>
      <c r="F39" s="27"/>
      <c r="G39" s="27"/>
      <c r="H39" s="27"/>
      <c r="I39" s="99">
        <f t="shared" si="7"/>
        <v>0</v>
      </c>
      <c r="J39" s="99">
        <f t="shared" ref="J39:J45" si="8">(F39)*I39</f>
        <v>0</v>
      </c>
    </row>
    <row r="40" spans="1:10" ht="13.35" customHeight="1" x14ac:dyDescent="0.3">
      <c r="A40" s="98"/>
      <c r="B40" s="27"/>
      <c r="C40" s="28"/>
      <c r="D40" s="28"/>
      <c r="E40" s="28"/>
      <c r="F40" s="27"/>
      <c r="G40" s="27"/>
      <c r="H40" s="27"/>
      <c r="I40" s="99">
        <f t="shared" si="7"/>
        <v>0</v>
      </c>
      <c r="J40" s="99">
        <f t="shared" si="8"/>
        <v>0</v>
      </c>
    </row>
    <row r="41" spans="1:10" x14ac:dyDescent="0.3">
      <c r="A41" s="98"/>
      <c r="B41" s="27"/>
      <c r="C41" s="27"/>
      <c r="D41" s="27"/>
      <c r="E41" s="27"/>
      <c r="F41" s="27"/>
      <c r="G41" s="27"/>
      <c r="H41" s="27"/>
      <c r="I41" s="99">
        <f t="shared" si="7"/>
        <v>0</v>
      </c>
      <c r="J41" s="99">
        <f t="shared" si="8"/>
        <v>0</v>
      </c>
    </row>
    <row r="42" spans="1:10" x14ac:dyDescent="0.3">
      <c r="A42" s="98"/>
      <c r="B42" s="27"/>
      <c r="C42" s="27"/>
      <c r="D42" s="27"/>
      <c r="E42" s="27"/>
      <c r="F42" s="27"/>
      <c r="G42" s="27"/>
      <c r="H42" s="27"/>
      <c r="I42" s="99">
        <f t="shared" si="7"/>
        <v>0</v>
      </c>
      <c r="J42" s="99">
        <f t="shared" si="8"/>
        <v>0</v>
      </c>
    </row>
    <row r="43" spans="1:10" x14ac:dyDescent="0.3">
      <c r="A43" s="98"/>
      <c r="B43" s="27"/>
      <c r="C43" s="27"/>
      <c r="D43" s="27"/>
      <c r="E43" s="27"/>
      <c r="F43" s="27"/>
      <c r="G43" s="27"/>
      <c r="H43" s="27"/>
      <c r="I43" s="99">
        <f t="shared" si="7"/>
        <v>0</v>
      </c>
      <c r="J43" s="99">
        <f t="shared" si="8"/>
        <v>0</v>
      </c>
    </row>
    <row r="44" spans="1:10" x14ac:dyDescent="0.3">
      <c r="A44" s="98"/>
      <c r="B44" s="27"/>
      <c r="C44" s="27"/>
      <c r="D44" s="27"/>
      <c r="E44" s="27"/>
      <c r="F44" s="27"/>
      <c r="G44" s="27"/>
      <c r="H44" s="27"/>
      <c r="I44" s="99">
        <f t="shared" si="7"/>
        <v>0</v>
      </c>
      <c r="J44" s="99">
        <f t="shared" si="8"/>
        <v>0</v>
      </c>
    </row>
    <row r="45" spans="1:10" x14ac:dyDescent="0.3">
      <c r="A45" s="98"/>
      <c r="B45" s="27"/>
      <c r="C45" s="27"/>
      <c r="D45" s="27"/>
      <c r="E45" s="27"/>
      <c r="F45" s="27"/>
      <c r="G45" s="27"/>
      <c r="H45" s="27"/>
      <c r="I45" s="99">
        <f t="shared" si="7"/>
        <v>0</v>
      </c>
      <c r="J45" s="99">
        <f t="shared" si="8"/>
        <v>0</v>
      </c>
    </row>
    <row r="46" spans="1:10" x14ac:dyDescent="0.3">
      <c r="B46" s="100"/>
      <c r="C46" s="100"/>
      <c r="D46" s="100"/>
      <c r="E46" s="100"/>
      <c r="F46" s="102"/>
      <c r="G46" s="104">
        <f t="shared" ref="G46:H46" si="9">SUM(G38:G45)</f>
        <v>0</v>
      </c>
      <c r="H46" s="104">
        <f t="shared" si="9"/>
        <v>0</v>
      </c>
      <c r="I46" s="104">
        <f>SUM(I38:I45)</f>
        <v>0</v>
      </c>
      <c r="J46" s="105">
        <f>SUM(J38:J45)</f>
        <v>0</v>
      </c>
    </row>
    <row r="48" spans="1:10" x14ac:dyDescent="0.3">
      <c r="F48" s="141" t="s">
        <v>111</v>
      </c>
      <c r="G48" s="140">
        <f>G18+G32+G46</f>
        <v>0</v>
      </c>
      <c r="H48" s="140">
        <f>H18+H32+H46</f>
        <v>0</v>
      </c>
      <c r="I48" s="140">
        <f>I18+I32+I46</f>
        <v>0</v>
      </c>
      <c r="J48" s="140">
        <f>J18+J32+J46</f>
        <v>0</v>
      </c>
    </row>
    <row r="53" ht="12.75" customHeight="1" x14ac:dyDescent="0.3"/>
  </sheetData>
  <sheetProtection algorithmName="SHA-512" hashValue="1fNn8O+VZ0QOTGv+fADnIxIbj8dq+XOxCbkmndxPFLhkX6yN1+URuUTNX38tU6cuAVCBfZx+F6nkvJbFhgibjA==" saltValue="AkSbCFOG2g5+oVCzECaxRg==" spinCount="100000" sheet="1" objects="1" scenarios="1" formatCells="0" formatColumns="0" formatRows="0" insertColumns="0" insertRows="0" insertHyperlinks="0" deleteColumns="0" deleteRows="0"/>
  <mergeCells count="25">
    <mergeCell ref="G7:I7"/>
    <mergeCell ref="J7:J8"/>
    <mergeCell ref="C7:C8"/>
    <mergeCell ref="A3:K3"/>
    <mergeCell ref="D36:D37"/>
    <mergeCell ref="B7:B8"/>
    <mergeCell ref="D7:D8"/>
    <mergeCell ref="E7:E8"/>
    <mergeCell ref="F7:F8"/>
    <mergeCell ref="A7:A8"/>
    <mergeCell ref="A22:A23"/>
    <mergeCell ref="A36:A37"/>
    <mergeCell ref="J22:J23"/>
    <mergeCell ref="J36:J37"/>
    <mergeCell ref="F36:F37"/>
    <mergeCell ref="G36:I36"/>
    <mergeCell ref="C36:C37"/>
    <mergeCell ref="E36:E37"/>
    <mergeCell ref="B36:B37"/>
    <mergeCell ref="D22:D23"/>
    <mergeCell ref="G22:I22"/>
    <mergeCell ref="F22:F23"/>
    <mergeCell ref="B22:B23"/>
    <mergeCell ref="C22:C23"/>
    <mergeCell ref="E22:E23"/>
  </mergeCells>
  <phoneticPr fontId="0" type="noConversion"/>
  <printOptions horizontalCentered="1"/>
  <pageMargins left="0.31496062992125984" right="0.31496062992125984" top="0.55118110236220474" bottom="0.55118110236220474" header="0.31496062992125984" footer="0.31496062992125984"/>
  <pageSetup paperSize="77" scale="7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8"/>
  <sheetViews>
    <sheetView zoomScale="80" zoomScaleNormal="80" zoomScaleSheetLayoutView="106" workbookViewId="0">
      <selection activeCell="H70" sqref="H70"/>
    </sheetView>
  </sheetViews>
  <sheetFormatPr defaultColWidth="9.33203125" defaultRowHeight="13.8" x14ac:dyDescent="0.3"/>
  <cols>
    <col min="1" max="1" width="5.5546875" style="143" customWidth="1"/>
    <col min="2" max="2" width="57.6640625" style="143" customWidth="1"/>
    <col min="3" max="3" width="18.5546875" style="143" bestFit="1" customWidth="1"/>
    <col min="4" max="4" width="14.44140625" style="143" bestFit="1" customWidth="1"/>
    <col min="5" max="5" width="5" style="143" customWidth="1"/>
    <col min="6" max="6" width="20" style="143" customWidth="1"/>
    <col min="7" max="7" width="15.88671875" style="143" customWidth="1"/>
    <col min="8" max="8" width="15.5546875" style="143" customWidth="1"/>
    <col min="9" max="10" width="13.44140625" style="143" customWidth="1"/>
    <col min="11" max="11" width="14" style="143" customWidth="1"/>
    <col min="12" max="12" width="15.5546875" style="143" customWidth="1"/>
    <col min="13" max="13" width="6.44140625" style="143" customWidth="1"/>
    <col min="14" max="14" width="12.5546875" style="143" bestFit="1" customWidth="1"/>
    <col min="15" max="15" width="12" style="143" customWidth="1"/>
    <col min="16" max="16384" width="9.33203125" style="143"/>
  </cols>
  <sheetData>
    <row r="1" spans="1:6" ht="23.4" x14ac:dyDescent="0.45">
      <c r="A1" s="13" t="s">
        <v>112</v>
      </c>
      <c r="B1" s="142"/>
      <c r="C1" s="142"/>
      <c r="D1" s="142"/>
    </row>
    <row r="2" spans="1:6" ht="18.75" customHeight="1" x14ac:dyDescent="0.35">
      <c r="B2" s="144"/>
      <c r="C2" s="144"/>
      <c r="D2" s="144"/>
      <c r="E2" s="144"/>
      <c r="F2" s="144"/>
    </row>
    <row r="3" spans="1:6" ht="21" x14ac:dyDescent="0.4">
      <c r="A3" s="145" t="s">
        <v>113</v>
      </c>
      <c r="B3" s="146"/>
      <c r="C3" s="146"/>
      <c r="D3" s="146"/>
      <c r="E3" s="146"/>
      <c r="F3" s="146"/>
    </row>
    <row r="4" spans="1:6" x14ac:dyDescent="0.3">
      <c r="B4" s="146"/>
      <c r="C4" s="146"/>
      <c r="D4" s="146"/>
      <c r="E4" s="146"/>
      <c r="F4" s="146"/>
    </row>
    <row r="5" spans="1:6" ht="36.6" customHeight="1" x14ac:dyDescent="0.3">
      <c r="A5" s="147" t="s">
        <v>135</v>
      </c>
      <c r="B5" s="147" t="s">
        <v>114</v>
      </c>
      <c r="C5" s="147" t="s">
        <v>116</v>
      </c>
      <c r="D5" s="147" t="s">
        <v>115</v>
      </c>
    </row>
    <row r="6" spans="1:6" x14ac:dyDescent="0.3">
      <c r="A6" s="106" t="s">
        <v>117</v>
      </c>
      <c r="B6" s="148" t="s">
        <v>30</v>
      </c>
      <c r="C6" s="107">
        <f>'1. Budget'!C20</f>
        <v>0</v>
      </c>
      <c r="D6" s="108" t="e">
        <f>C6/$C$20</f>
        <v>#DIV/0!</v>
      </c>
    </row>
    <row r="7" spans="1:6" x14ac:dyDescent="0.3">
      <c r="A7" s="106" t="s">
        <v>117</v>
      </c>
      <c r="B7" s="148" t="s">
        <v>39</v>
      </c>
      <c r="C7" s="107">
        <f>'1. Budget'!C27</f>
        <v>0</v>
      </c>
      <c r="D7" s="108" t="e">
        <f t="shared" ref="D7:D20" si="0">C7/$C$20</f>
        <v>#DIV/0!</v>
      </c>
    </row>
    <row r="8" spans="1:6" x14ac:dyDescent="0.3">
      <c r="A8" s="106" t="s">
        <v>117</v>
      </c>
      <c r="B8" s="148" t="s">
        <v>44</v>
      </c>
      <c r="C8" s="107">
        <f>'1. Budget'!C34</f>
        <v>0</v>
      </c>
      <c r="D8" s="108" t="e">
        <f t="shared" si="0"/>
        <v>#DIV/0!</v>
      </c>
    </row>
    <row r="9" spans="1:6" x14ac:dyDescent="0.3">
      <c r="A9" s="106" t="s">
        <v>117</v>
      </c>
      <c r="B9" s="148" t="s">
        <v>49</v>
      </c>
      <c r="C9" s="107">
        <f>'1. Budget'!C41</f>
        <v>0</v>
      </c>
      <c r="D9" s="108" t="e">
        <f t="shared" si="0"/>
        <v>#DIV/0!</v>
      </c>
    </row>
    <row r="10" spans="1:6" x14ac:dyDescent="0.3">
      <c r="A10" s="106" t="s">
        <v>118</v>
      </c>
      <c r="B10" s="148" t="s">
        <v>55</v>
      </c>
      <c r="C10" s="107">
        <f>'1. Budget'!C48</f>
        <v>0</v>
      </c>
      <c r="D10" s="108" t="e">
        <f t="shared" si="0"/>
        <v>#DIV/0!</v>
      </c>
    </row>
    <row r="11" spans="1:6" x14ac:dyDescent="0.3">
      <c r="A11" s="106" t="s">
        <v>120</v>
      </c>
      <c r="B11" s="148" t="s">
        <v>119</v>
      </c>
      <c r="C11" s="107">
        <f>'1. Budget'!C55</f>
        <v>0</v>
      </c>
      <c r="D11" s="108" t="e">
        <f t="shared" si="0"/>
        <v>#DIV/0!</v>
      </c>
    </row>
    <row r="12" spans="1:6" x14ac:dyDescent="0.3">
      <c r="A12" s="106" t="s">
        <v>118</v>
      </c>
      <c r="B12" s="148" t="s">
        <v>66</v>
      </c>
      <c r="C12" s="107">
        <f>'1. Budget'!C62</f>
        <v>0</v>
      </c>
      <c r="D12" s="108" t="e">
        <f t="shared" si="0"/>
        <v>#DIV/0!</v>
      </c>
    </row>
    <row r="13" spans="1:6" x14ac:dyDescent="0.3">
      <c r="A13" s="109"/>
      <c r="B13" s="149" t="s">
        <v>72</v>
      </c>
      <c r="C13" s="110">
        <f>'1. Budget'!C64</f>
        <v>0</v>
      </c>
      <c r="D13" s="111" t="e">
        <f t="shared" si="0"/>
        <v>#DIV/0!</v>
      </c>
    </row>
    <row r="14" spans="1:6" x14ac:dyDescent="0.3">
      <c r="A14" s="106" t="s">
        <v>121</v>
      </c>
      <c r="B14" s="148" t="s">
        <v>110</v>
      </c>
      <c r="C14" s="112">
        <f>'1. Budget'!C72</f>
        <v>0</v>
      </c>
      <c r="D14" s="108" t="e">
        <f t="shared" si="0"/>
        <v>#DIV/0!</v>
      </c>
    </row>
    <row r="15" spans="1:6" s="146" customFormat="1" x14ac:dyDescent="0.3">
      <c r="A15" s="109"/>
      <c r="B15" s="149" t="s">
        <v>77</v>
      </c>
      <c r="C15" s="113">
        <f>'1. Budget'!C74</f>
        <v>0</v>
      </c>
      <c r="D15" s="114" t="e">
        <f t="shared" si="0"/>
        <v>#DIV/0!</v>
      </c>
    </row>
    <row r="16" spans="1:6" s="146" customFormat="1" x14ac:dyDescent="0.3">
      <c r="A16" s="115" t="s">
        <v>123</v>
      </c>
      <c r="B16" s="148" t="s">
        <v>122</v>
      </c>
      <c r="C16" s="116">
        <f>'1. Budget'!C80</f>
        <v>0</v>
      </c>
      <c r="D16" s="117" t="e">
        <f t="shared" si="0"/>
        <v>#DIV/0!</v>
      </c>
    </row>
    <row r="17" spans="1:5" x14ac:dyDescent="0.3">
      <c r="A17" s="106" t="s">
        <v>124</v>
      </c>
      <c r="B17" s="148" t="s">
        <v>80</v>
      </c>
      <c r="C17" s="107">
        <f>'1. Budget'!C83</f>
        <v>0</v>
      </c>
      <c r="D17" s="108" t="e">
        <f t="shared" si="0"/>
        <v>#DIV/0!</v>
      </c>
    </row>
    <row r="18" spans="1:5" s="146" customFormat="1" x14ac:dyDescent="0.3">
      <c r="A18" s="109"/>
      <c r="B18" s="149" t="s">
        <v>81</v>
      </c>
      <c r="C18" s="113">
        <f>'1. Budget'!C86</f>
        <v>0</v>
      </c>
      <c r="D18" s="114" t="e">
        <f t="shared" si="0"/>
        <v>#DIV/0!</v>
      </c>
    </row>
    <row r="19" spans="1:5" s="146" customFormat="1" x14ac:dyDescent="0.3">
      <c r="A19" s="106" t="s">
        <v>126</v>
      </c>
      <c r="B19" s="148" t="s">
        <v>125</v>
      </c>
      <c r="C19" s="118">
        <f>'1. Budget'!C91</f>
        <v>0</v>
      </c>
      <c r="D19" s="108" t="e">
        <f t="shared" si="0"/>
        <v>#DIV/0!</v>
      </c>
    </row>
    <row r="20" spans="1:5" s="146" customFormat="1" x14ac:dyDescent="0.3">
      <c r="A20" s="109"/>
      <c r="B20" s="149" t="s">
        <v>83</v>
      </c>
      <c r="C20" s="113">
        <f>'1. Budget'!C93</f>
        <v>0</v>
      </c>
      <c r="D20" s="114" t="e">
        <f t="shared" si="0"/>
        <v>#DIV/0!</v>
      </c>
    </row>
    <row r="22" spans="1:5" ht="14.7" customHeight="1" x14ac:dyDescent="0.3">
      <c r="B22" s="172" t="s">
        <v>127</v>
      </c>
      <c r="C22" s="173"/>
      <c r="D22" s="150"/>
      <c r="E22" s="150"/>
    </row>
    <row r="23" spans="1:5" x14ac:dyDescent="0.3">
      <c r="B23" s="151" t="s">
        <v>128</v>
      </c>
      <c r="C23" s="119">
        <f>0.02*C13</f>
        <v>0</v>
      </c>
      <c r="D23" s="150"/>
      <c r="E23" s="150"/>
    </row>
    <row r="24" spans="1:5" x14ac:dyDescent="0.3">
      <c r="B24" s="151" t="s">
        <v>129</v>
      </c>
      <c r="C24" s="120">
        <f>0.06*C15</f>
        <v>0</v>
      </c>
      <c r="D24" s="150"/>
      <c r="E24" s="150"/>
    </row>
    <row r="25" spans="1:5" x14ac:dyDescent="0.3">
      <c r="B25" s="151" t="s">
        <v>130</v>
      </c>
      <c r="C25" s="121">
        <f>0.1*C15</f>
        <v>0</v>
      </c>
      <c r="D25" s="150"/>
      <c r="E25" s="150"/>
    </row>
    <row r="26" spans="1:5" x14ac:dyDescent="0.3">
      <c r="B26" s="152" t="s">
        <v>131</v>
      </c>
      <c r="C26" s="122">
        <f>0.07*C18</f>
        <v>0</v>
      </c>
      <c r="D26" s="153"/>
      <c r="E26" s="153"/>
    </row>
    <row r="27" spans="1:5" x14ac:dyDescent="0.3">
      <c r="B27" s="153"/>
      <c r="C27" s="153"/>
      <c r="D27" s="153"/>
      <c r="E27" s="153"/>
    </row>
    <row r="28" spans="1:5" x14ac:dyDescent="0.3">
      <c r="B28" s="153"/>
      <c r="C28" s="153"/>
      <c r="D28" s="153"/>
      <c r="E28" s="153"/>
    </row>
    <row r="29" spans="1:5" x14ac:dyDescent="0.3">
      <c r="B29" s="154"/>
      <c r="C29" s="154"/>
      <c r="D29" s="153"/>
      <c r="E29" s="153"/>
    </row>
    <row r="30" spans="1:5" x14ac:dyDescent="0.3">
      <c r="D30" s="153"/>
      <c r="E30" s="153"/>
    </row>
    <row r="31" spans="1:5" x14ac:dyDescent="0.3">
      <c r="D31" s="153"/>
      <c r="E31" s="153"/>
    </row>
    <row r="32" spans="1:5" x14ac:dyDescent="0.3">
      <c r="D32" s="153"/>
      <c r="E32" s="153"/>
    </row>
    <row r="33" spans="4:10" x14ac:dyDescent="0.3">
      <c r="D33" s="153"/>
      <c r="E33" s="153"/>
    </row>
    <row r="34" spans="4:10" x14ac:dyDescent="0.3">
      <c r="D34" s="153"/>
      <c r="E34" s="153"/>
      <c r="F34" s="153"/>
    </row>
    <row r="35" spans="4:10" ht="14.1" customHeight="1" x14ac:dyDescent="0.3">
      <c r="J35" s="155"/>
    </row>
    <row r="38" spans="4:10" x14ac:dyDescent="0.3">
      <c r="F38" s="1"/>
    </row>
  </sheetData>
  <sheetProtection algorithmName="SHA-512" hashValue="lxbkeKyyD+EnD+AunU/d9qU7ZuzsfVHvVzH4zW9l8+Z3mu2bKlajMK7OeDEE75hcnqU0LkFLJVyFSBEJo27zDQ==" saltValue="E1/3/w0w/1o/OZFGDFIiyw==" spinCount="100000" sheet="1" objects="1" scenarios="1"/>
  <mergeCells count="1">
    <mergeCell ref="B22:C22"/>
  </mergeCells>
  <pageMargins left="0.23622047244094491" right="0.23622047244094491" top="0.74803149606299213" bottom="0.74803149606299213" header="0.31496062992125984" footer="0.31496062992125984"/>
  <pageSetup paperSize="9" scale="89" fitToHeight="0" orientation="landscape" verticalDpi="1200" r:id="rId1"/>
  <ignoredErrors>
    <ignoredError sqref="C14:D1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2effea-7677-426a-abfa-e08815e88a3e" xsi:nil="true"/>
    <lcf76f155ced4ddcb4097134ff3c332f xmlns="0a33e1fb-23dc-4222-ac46-473c6a01316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6A4EA8CD694A448AAF29FEB1A8F245" ma:contentTypeVersion="18" ma:contentTypeDescription="Opret et nyt dokument." ma:contentTypeScope="" ma:versionID="2b82c56be75e88b67d449518db7d49cf">
  <xsd:schema xmlns:xsd="http://www.w3.org/2001/XMLSchema" xmlns:xs="http://www.w3.org/2001/XMLSchema" xmlns:p="http://schemas.microsoft.com/office/2006/metadata/properties" xmlns:ns2="0a33e1fb-23dc-4222-ac46-473c6a01316b" xmlns:ns3="3b2effea-7677-426a-abfa-e08815e88a3e" targetNamespace="http://schemas.microsoft.com/office/2006/metadata/properties" ma:root="true" ma:fieldsID="bae4ff3a6b6354d4fa2da1c956763673" ns2:_="" ns3:_="">
    <xsd:import namespace="0a33e1fb-23dc-4222-ac46-473c6a01316b"/>
    <xsd:import namespace="3b2effea-7677-426a-abfa-e08815e88a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3e1fb-23dc-4222-ac46-473c6a0131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c9f317a3-9525-4bf5-b194-1869bb4e8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effea-7677-426a-abfa-e08815e88a3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39cca5-46db-42bf-aa82-13451054610f}" ma:internalName="TaxCatchAll" ma:showField="CatchAllData" ma:web="3b2effea-7677-426a-abfa-e08815e88a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0B7271-5678-4B4E-9D93-CCB97DE890EA}">
  <ds:schemaRefs>
    <ds:schemaRef ds:uri="http://schemas.microsoft.com/office/2006/metadata/properties"/>
    <ds:schemaRef ds:uri="http://schemas.microsoft.com/office/infopath/2007/PartnerControls"/>
    <ds:schemaRef ds:uri="3b2effea-7677-426a-abfa-e08815e88a3e"/>
    <ds:schemaRef ds:uri="0a33e1fb-23dc-4222-ac46-473c6a01316b"/>
  </ds:schemaRefs>
</ds:datastoreItem>
</file>

<file path=customXml/itemProps2.xml><?xml version="1.0" encoding="utf-8"?>
<ds:datastoreItem xmlns:ds="http://schemas.openxmlformats.org/officeDocument/2006/customXml" ds:itemID="{51A0F485-4B34-4A16-91E7-728D86AB4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33e1fb-23dc-4222-ac46-473c6a01316b"/>
    <ds:schemaRef ds:uri="3b2effea-7677-426a-abfa-e08815e88a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243BE8-D88E-4C1C-B7DC-166D9BB39D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5</vt:i4>
      </vt:variant>
    </vt:vector>
  </HeadingPairs>
  <TitlesOfParts>
    <vt:vector size="10" baseType="lpstr">
      <vt:lpstr>Vejledning</vt:lpstr>
      <vt:lpstr>1. Budget</vt:lpstr>
      <vt:lpstr>2. Budgetnoter og udregninger</vt:lpstr>
      <vt:lpstr>3. Dansk timeanvendelse</vt:lpstr>
      <vt:lpstr>4. Budgetresume</vt:lpstr>
      <vt:lpstr>'1. Budget'!Udskriftsområde</vt:lpstr>
      <vt:lpstr>'2. Budgetnoter og udregninger'!Udskriftsområde</vt:lpstr>
      <vt:lpstr>'3. Dansk timeanvendelse'!Udskriftsområde</vt:lpstr>
      <vt:lpstr>'4. Budgetresume'!Udskriftsområde</vt:lpstr>
      <vt:lpstr>Vejledning!Udskriftsområde</vt:lpstr>
    </vt:vector>
  </TitlesOfParts>
  <Manager/>
  <Company>Udenrigsministeriet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og Finansieringsplan udv</dc:title>
  <dc:subject/>
  <dc:creator>Bolette Kornum</dc:creator>
  <cp:keywords/>
  <dc:description/>
  <cp:lastModifiedBy>Søren Asboe Jørgensen</cp:lastModifiedBy>
  <cp:revision/>
  <dcterms:created xsi:type="dcterms:W3CDTF">2004-07-14T12:15:19Z</dcterms:created>
  <dcterms:modified xsi:type="dcterms:W3CDTF">2024-11-22T09:52:44Z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1030	1030</vt:lpwstr>
  </property>
  <property fmtid="{D5CDD505-2E9C-101B-9397-08002B2CF9AE}" pid="3" name="ContentTypeId">
    <vt:lpwstr>0x010100DF6A4EA8CD694A448AAF29FEB1A8F245</vt:lpwstr>
  </property>
  <property fmtid="{D5CDD505-2E9C-101B-9397-08002B2CF9AE}" pid="4" name="Order">
    <vt:r8>1182700</vt:r8>
  </property>
  <property fmtid="{D5CDD505-2E9C-101B-9397-08002B2CF9AE}" pid="5" name="MediaServiceImageTags">
    <vt:lpwstr/>
  </property>
</Properties>
</file>