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cisudk.sharepoint.com/sites/CISUSekretariat/Delte dokumenter/General/02_Puljer/02_Civilsamfundspuljen/03_CIVIMUS/Nyt CSP 2024/2_Formater ansøgning, BU notat, Rapport/4. Medium and Large Programme/"/>
    </mc:Choice>
  </mc:AlternateContent>
  <xr:revisionPtr revIDLastSave="406" documentId="13_ncr:1_{68234AA6-42B5-4086-8159-09804426D7DD}" xr6:coauthVersionLast="47" xr6:coauthVersionMax="47" xr10:uidLastSave="{CD39C012-A1F1-4754-B525-1C697C23F6A2}"/>
  <bookViews>
    <workbookView xWindow="-108" yWindow="-108" windowWidth="23256" windowHeight="12456" tabRatio="707" activeTab="1" xr2:uid="{00000000-000D-0000-FFFF-FFFF00000000}"/>
  </bookViews>
  <sheets>
    <sheet name="1A. Resumé" sheetId="1" r:id="rId1"/>
    <sheet name="1B. Detailed budget" sheetId="13" r:id="rId2"/>
    <sheet name="1C. Budget notes" sheetId="16" r:id="rId3"/>
    <sheet name="1D. Danish workhours" sheetId="3" r:id="rId4"/>
    <sheet name="1E. Own financing" sheetId="9" r:id="rId5"/>
  </sheets>
  <definedNames>
    <definedName name="_xlnm.Print_Area" localSheetId="0">'1A. Resumé'!$C$1:$H$58</definedName>
    <definedName name="_xlnm.Print_Area" localSheetId="3">'1D. Danish workhours'!$B:$H</definedName>
    <definedName name="_xlnm.Print_Titles" localSheetId="0">'1A. Resumé'!$16:$16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F10" i="1"/>
  <c r="C50" i="13"/>
  <c r="C49" i="13"/>
  <c r="C48" i="13"/>
  <c r="C42" i="13"/>
  <c r="D36" i="13"/>
  <c r="D44" i="13"/>
  <c r="G42" i="13"/>
  <c r="F42" i="13"/>
  <c r="E42" i="13"/>
  <c r="G43" i="13"/>
  <c r="F43" i="13"/>
  <c r="E43" i="13"/>
  <c r="D43" i="13"/>
  <c r="D42" i="13"/>
  <c r="AB34" i="13"/>
  <c r="AC34" i="13"/>
  <c r="AD34" i="13"/>
  <c r="AE34" i="13"/>
  <c r="AB26" i="13"/>
  <c r="AC26" i="13"/>
  <c r="AD26" i="13"/>
  <c r="AE26" i="13"/>
  <c r="AB18" i="13"/>
  <c r="AC18" i="13"/>
  <c r="AD18" i="13"/>
  <c r="AE18" i="13"/>
  <c r="AK18" i="13"/>
  <c r="AJ18" i="13"/>
  <c r="AI18" i="13"/>
  <c r="AH18" i="13"/>
  <c r="AH26" i="13"/>
  <c r="AI26" i="13"/>
  <c r="AJ26" i="13"/>
  <c r="AK26" i="13"/>
  <c r="AH34" i="13"/>
  <c r="AI34" i="13"/>
  <c r="AJ34" i="13"/>
  <c r="AK34" i="13"/>
  <c r="AN34" i="13"/>
  <c r="AO34" i="13"/>
  <c r="AP34" i="13"/>
  <c r="AQ34" i="13"/>
  <c r="AT34" i="13"/>
  <c r="AU34" i="13"/>
  <c r="AV34" i="13"/>
  <c r="AW34" i="13"/>
  <c r="AW26" i="13"/>
  <c r="AV26" i="13"/>
  <c r="AU26" i="13"/>
  <c r="AT26" i="13"/>
  <c r="AQ26" i="13"/>
  <c r="AP26" i="13"/>
  <c r="AO26" i="13"/>
  <c r="AN26" i="13"/>
  <c r="AW18" i="13"/>
  <c r="AV18" i="13"/>
  <c r="AU18" i="13"/>
  <c r="AT18" i="13"/>
  <c r="AQ18" i="13"/>
  <c r="AP18" i="13"/>
  <c r="AO18" i="13"/>
  <c r="AN18" i="13"/>
  <c r="Y34" i="13"/>
  <c r="X34" i="13"/>
  <c r="W34" i="13"/>
  <c r="V34" i="13"/>
  <c r="Y26" i="13"/>
  <c r="X26" i="13"/>
  <c r="W26" i="13"/>
  <c r="V26" i="13"/>
  <c r="Y18" i="13"/>
  <c r="X18" i="13"/>
  <c r="W18" i="13"/>
  <c r="V18" i="13"/>
  <c r="S34" i="13"/>
  <c r="R34" i="13"/>
  <c r="Q34" i="13"/>
  <c r="P34" i="13"/>
  <c r="S26" i="13"/>
  <c r="R26" i="13"/>
  <c r="Q26" i="13"/>
  <c r="P26" i="13"/>
  <c r="S18" i="13"/>
  <c r="R18" i="13"/>
  <c r="Q18" i="13"/>
  <c r="P18" i="13"/>
  <c r="M18" i="13"/>
  <c r="L18" i="13"/>
  <c r="K18" i="13"/>
  <c r="J18" i="13"/>
  <c r="M26" i="13"/>
  <c r="L26" i="13"/>
  <c r="K26" i="13"/>
  <c r="J26" i="13"/>
  <c r="M34" i="13"/>
  <c r="L34" i="13"/>
  <c r="K34" i="13"/>
  <c r="J34" i="13"/>
  <c r="G34" i="13"/>
  <c r="F34" i="13"/>
  <c r="D34" i="13"/>
  <c r="E11" i="1"/>
  <c r="M44" i="13"/>
  <c r="L44" i="13"/>
  <c r="K44" i="13"/>
  <c r="J44" i="13"/>
  <c r="C46" i="13"/>
  <c r="AW44" i="13"/>
  <c r="AV44" i="13"/>
  <c r="AU44" i="13"/>
  <c r="AT44" i="13"/>
  <c r="AQ44" i="13"/>
  <c r="AP44" i="13"/>
  <c r="AO44" i="13"/>
  <c r="AN44" i="13"/>
  <c r="AK44" i="13"/>
  <c r="AJ44" i="13"/>
  <c r="AI44" i="13"/>
  <c r="AH44" i="13"/>
  <c r="AE44" i="13"/>
  <c r="AD44" i="13"/>
  <c r="AC44" i="13"/>
  <c r="AB44" i="13"/>
  <c r="Y44" i="13"/>
  <c r="X44" i="13"/>
  <c r="W44" i="13"/>
  <c r="V44" i="13"/>
  <c r="X45" i="13"/>
  <c r="S44" i="13"/>
  <c r="R44" i="13"/>
  <c r="Q44" i="13"/>
  <c r="P44" i="13"/>
  <c r="G66" i="3"/>
  <c r="F66" i="3"/>
  <c r="H65" i="3"/>
  <c r="I65" i="3" s="1"/>
  <c r="H64" i="3"/>
  <c r="I64" i="3" s="1"/>
  <c r="H63" i="3"/>
  <c r="I63" i="3" s="1"/>
  <c r="H62" i="3"/>
  <c r="G56" i="3"/>
  <c r="F56" i="3"/>
  <c r="H55" i="3"/>
  <c r="I55" i="3" s="1"/>
  <c r="H54" i="3"/>
  <c r="I54" i="3" s="1"/>
  <c r="H53" i="3"/>
  <c r="I53" i="3" s="1"/>
  <c r="H52" i="3"/>
  <c r="G46" i="3"/>
  <c r="F46" i="3"/>
  <c r="H45" i="3"/>
  <c r="I45" i="3" s="1"/>
  <c r="H44" i="3"/>
  <c r="I44" i="3" s="1"/>
  <c r="H43" i="3"/>
  <c r="I43" i="3" s="1"/>
  <c r="H42" i="3"/>
  <c r="G35" i="3"/>
  <c r="F35" i="3"/>
  <c r="H34" i="3"/>
  <c r="I34" i="3" s="1"/>
  <c r="H33" i="3"/>
  <c r="I33" i="3" s="1"/>
  <c r="H32" i="3"/>
  <c r="I32" i="3" s="1"/>
  <c r="H31" i="3"/>
  <c r="G24" i="3"/>
  <c r="F24" i="3"/>
  <c r="H23" i="3"/>
  <c r="I23" i="3" s="1"/>
  <c r="H22" i="3"/>
  <c r="I22" i="3" s="1"/>
  <c r="H21" i="3"/>
  <c r="I21" i="3" s="1"/>
  <c r="H20" i="3"/>
  <c r="G13" i="3"/>
  <c r="F13" i="3"/>
  <c r="H12" i="3"/>
  <c r="I12" i="3" s="1"/>
  <c r="H11" i="3"/>
  <c r="I11" i="3" s="1"/>
  <c r="H10" i="3"/>
  <c r="I10" i="3" s="1"/>
  <c r="H9" i="3"/>
  <c r="H56" i="3" l="1"/>
  <c r="H46" i="3"/>
  <c r="H24" i="3"/>
  <c r="H13" i="3"/>
  <c r="H35" i="3"/>
  <c r="H66" i="3"/>
  <c r="AD45" i="13"/>
  <c r="AC45" i="13"/>
  <c r="AE45" i="13"/>
  <c r="AJ45" i="13"/>
  <c r="AK45" i="13"/>
  <c r="W45" i="13"/>
  <c r="AI45" i="13"/>
  <c r="Y45" i="13"/>
  <c r="V45" i="13"/>
  <c r="AB45" i="13"/>
  <c r="AH45" i="13"/>
  <c r="I52" i="3"/>
  <c r="I56" i="3" s="1"/>
  <c r="I9" i="3"/>
  <c r="I13" i="3" s="1"/>
  <c r="I20" i="3"/>
  <c r="I24" i="3" s="1"/>
  <c r="I31" i="3"/>
  <c r="I35" i="3" s="1"/>
  <c r="I42" i="3"/>
  <c r="I46" i="3" s="1"/>
  <c r="I62" i="3"/>
  <c r="I66" i="3" s="1"/>
  <c r="D41" i="13" l="1"/>
  <c r="H36" i="1"/>
  <c r="G36" i="1"/>
  <c r="F36" i="1"/>
  <c r="E36" i="1"/>
  <c r="G41" i="13"/>
  <c r="F41" i="13"/>
  <c r="E41" i="13"/>
  <c r="G40" i="13"/>
  <c r="F40" i="13"/>
  <c r="E40" i="13"/>
  <c r="D40" i="13"/>
  <c r="G39" i="13"/>
  <c r="F39" i="13"/>
  <c r="E39" i="13"/>
  <c r="D39" i="13"/>
  <c r="G38" i="13"/>
  <c r="F38" i="13"/>
  <c r="E38" i="13"/>
  <c r="D38" i="13"/>
  <c r="G37" i="13"/>
  <c r="F37" i="13"/>
  <c r="E37" i="13"/>
  <c r="D37" i="13"/>
  <c r="G36" i="13"/>
  <c r="F36" i="13"/>
  <c r="E36" i="13"/>
  <c r="G33" i="13"/>
  <c r="F33" i="13"/>
  <c r="E33" i="13"/>
  <c r="D33" i="13"/>
  <c r="G32" i="13"/>
  <c r="F32" i="13"/>
  <c r="E32" i="13"/>
  <c r="D32" i="13"/>
  <c r="G31" i="13"/>
  <c r="F31" i="13"/>
  <c r="E31" i="13"/>
  <c r="D31" i="13"/>
  <c r="G30" i="13"/>
  <c r="F30" i="13"/>
  <c r="E30" i="13"/>
  <c r="D30" i="13"/>
  <c r="G29" i="13"/>
  <c r="F29" i="13"/>
  <c r="E29" i="13"/>
  <c r="D29" i="13"/>
  <c r="G28" i="13"/>
  <c r="F28" i="13"/>
  <c r="E28" i="13"/>
  <c r="D28" i="13"/>
  <c r="D25" i="13"/>
  <c r="D20" i="13"/>
  <c r="G25" i="13"/>
  <c r="F25" i="13"/>
  <c r="E25" i="13"/>
  <c r="G24" i="13"/>
  <c r="F24" i="13"/>
  <c r="E24" i="13"/>
  <c r="D24" i="13"/>
  <c r="G23" i="13"/>
  <c r="F23" i="13"/>
  <c r="E23" i="13"/>
  <c r="D23" i="13"/>
  <c r="G22" i="13"/>
  <c r="F22" i="13"/>
  <c r="E22" i="13"/>
  <c r="D22" i="13"/>
  <c r="G21" i="13"/>
  <c r="F21" i="13"/>
  <c r="E21" i="13"/>
  <c r="D21" i="13"/>
  <c r="G20" i="13"/>
  <c r="F20" i="13"/>
  <c r="E20" i="13"/>
  <c r="E17" i="13"/>
  <c r="F17" i="13"/>
  <c r="G17" i="13"/>
  <c r="E16" i="13"/>
  <c r="D17" i="13"/>
  <c r="D16" i="13"/>
  <c r="E24" i="1"/>
  <c r="D9" i="1"/>
  <c r="F16" i="13"/>
  <c r="G16" i="13"/>
  <c r="G15" i="13"/>
  <c r="E15" i="13"/>
  <c r="F15" i="13"/>
  <c r="E14" i="13"/>
  <c r="F14" i="13"/>
  <c r="G14" i="13"/>
  <c r="E13" i="13"/>
  <c r="F13" i="13"/>
  <c r="G13" i="13"/>
  <c r="D13" i="13"/>
  <c r="D14" i="13"/>
  <c r="D15" i="13"/>
  <c r="E12" i="13"/>
  <c r="F12" i="13"/>
  <c r="G12" i="13"/>
  <c r="D12" i="13"/>
  <c r="G50" i="1"/>
  <c r="E34" i="13" l="1"/>
  <c r="D26" i="13"/>
  <c r="F26" i="13"/>
  <c r="E26" i="13"/>
  <c r="G26" i="13"/>
  <c r="D18" i="13"/>
  <c r="E18" i="13"/>
  <c r="G18" i="13"/>
  <c r="F18" i="13"/>
  <c r="C17" i="13"/>
  <c r="E34" i="1"/>
  <c r="H34" i="1"/>
  <c r="G34" i="1"/>
  <c r="F34" i="1"/>
  <c r="G44" i="13"/>
  <c r="C29" i="13"/>
  <c r="C37" i="13"/>
  <c r="H35" i="1"/>
  <c r="G35" i="1"/>
  <c r="F35" i="1"/>
  <c r="F44" i="13"/>
  <c r="E44" i="13"/>
  <c r="E35" i="1"/>
  <c r="C22" i="13"/>
  <c r="C43" i="13"/>
  <c r="H50" i="1"/>
  <c r="E50" i="1"/>
  <c r="C20" i="13"/>
  <c r="F50" i="1"/>
  <c r="F49" i="1"/>
  <c r="G49" i="1"/>
  <c r="H49" i="1"/>
  <c r="C30" i="13"/>
  <c r="C21" i="13"/>
  <c r="C23" i="13"/>
  <c r="C24" i="13"/>
  <c r="C31" i="13"/>
  <c r="C32" i="13"/>
  <c r="C38" i="13"/>
  <c r="C40" i="13"/>
  <c r="C39" i="13"/>
  <c r="C41" i="13"/>
  <c r="C33" i="13"/>
  <c r="C25" i="13"/>
  <c r="C16" i="13"/>
  <c r="C36" i="13"/>
  <c r="C28" i="13"/>
  <c r="E49" i="1"/>
  <c r="AQ45" i="13"/>
  <c r="AN45" i="13"/>
  <c r="E53" i="1" s="1"/>
  <c r="AO45" i="13"/>
  <c r="AP45" i="13"/>
  <c r="F11" i="1"/>
  <c r="G11" i="1"/>
  <c r="H11" i="1"/>
  <c r="C34" i="13" l="1"/>
  <c r="C26" i="13"/>
  <c r="D50" i="1"/>
  <c r="C44" i="13"/>
  <c r="D49" i="1"/>
  <c r="D45" i="13"/>
  <c r="Q45" i="13"/>
  <c r="F47" i="1" s="1"/>
  <c r="AU45" i="13"/>
  <c r="F54" i="1" s="1"/>
  <c r="R45" i="13"/>
  <c r="G47" i="1" s="1"/>
  <c r="G48" i="1"/>
  <c r="G53" i="1"/>
  <c r="AV45" i="13"/>
  <c r="G54" i="1" s="1"/>
  <c r="F53" i="1"/>
  <c r="S45" i="13"/>
  <c r="H47" i="1" s="1"/>
  <c r="H48" i="1"/>
  <c r="H53" i="1"/>
  <c r="AW45" i="13"/>
  <c r="H54" i="1" s="1"/>
  <c r="F48" i="1"/>
  <c r="P45" i="13"/>
  <c r="E47" i="1" s="1"/>
  <c r="E48" i="1"/>
  <c r="AT45" i="13"/>
  <c r="E54" i="1" s="1"/>
  <c r="E55" i="1" s="1"/>
  <c r="J45" i="13"/>
  <c r="M45" i="13"/>
  <c r="L45" i="13"/>
  <c r="K45" i="13"/>
  <c r="D48" i="1" l="1"/>
  <c r="H55" i="1"/>
  <c r="G55" i="1"/>
  <c r="F55" i="1"/>
  <c r="D53" i="1"/>
  <c r="D47" i="1"/>
  <c r="D54" i="1"/>
  <c r="F46" i="1"/>
  <c r="F51" i="1" s="1"/>
  <c r="G46" i="1"/>
  <c r="G51" i="1" s="1"/>
  <c r="E46" i="1"/>
  <c r="E51" i="1" s="1"/>
  <c r="H46" i="1"/>
  <c r="H51" i="1" s="1"/>
  <c r="C13" i="13"/>
  <c r="C14" i="13"/>
  <c r="C15" i="13"/>
  <c r="C12" i="13"/>
  <c r="F20" i="1"/>
  <c r="G20" i="1"/>
  <c r="H20" i="1"/>
  <c r="E20" i="1"/>
  <c r="E19" i="1"/>
  <c r="F27" i="1"/>
  <c r="G27" i="1"/>
  <c r="H27" i="1"/>
  <c r="E27" i="1"/>
  <c r="E40" i="1" s="1"/>
  <c r="H25" i="1"/>
  <c r="F25" i="1"/>
  <c r="G25" i="1"/>
  <c r="E25" i="1"/>
  <c r="E39" i="1" s="1"/>
  <c r="F24" i="1"/>
  <c r="F37" i="1" s="1"/>
  <c r="G24" i="1"/>
  <c r="G37" i="1" s="1"/>
  <c r="H24" i="1"/>
  <c r="H37" i="1" s="1"/>
  <c r="E37" i="1"/>
  <c r="F22" i="1"/>
  <c r="G22" i="1"/>
  <c r="H22" i="1"/>
  <c r="E22" i="1"/>
  <c r="E38" i="1" s="1"/>
  <c r="E56" i="1" s="1"/>
  <c r="H19" i="1"/>
  <c r="G19" i="1"/>
  <c r="F19" i="1"/>
  <c r="H18" i="1"/>
  <c r="G18" i="1"/>
  <c r="F18" i="1"/>
  <c r="E18" i="1"/>
  <c r="C5" i="9"/>
  <c r="C52" i="13"/>
  <c r="E57" i="1" l="1"/>
  <c r="C18" i="13"/>
  <c r="C45" i="13" s="1"/>
  <c r="C47" i="13" s="1"/>
  <c r="C51" i="13" s="1"/>
  <c r="E41" i="1"/>
  <c r="D55" i="1"/>
  <c r="D46" i="1"/>
  <c r="D51" i="1" s="1"/>
  <c r="G45" i="13"/>
  <c r="G47" i="13" s="1"/>
  <c r="G51" i="13" s="1"/>
  <c r="E17" i="1"/>
  <c r="E21" i="1" s="1"/>
  <c r="D47" i="13"/>
  <c r="D51" i="13" s="1"/>
  <c r="G17" i="1"/>
  <c r="G21" i="1" s="1"/>
  <c r="G23" i="1" s="1"/>
  <c r="F45" i="13"/>
  <c r="F47" i="13" s="1"/>
  <c r="F51" i="13" s="1"/>
  <c r="F17" i="1"/>
  <c r="F21" i="1" s="1"/>
  <c r="M22" i="1" s="1"/>
  <c r="E45" i="13"/>
  <c r="E47" i="13" s="1"/>
  <c r="E51" i="13" s="1"/>
  <c r="D20" i="1"/>
  <c r="H17" i="1"/>
  <c r="D24" i="1"/>
  <c r="D22" i="1"/>
  <c r="D27" i="1"/>
  <c r="D25" i="1"/>
  <c r="D36" i="1"/>
  <c r="D35" i="1"/>
  <c r="D34" i="1"/>
  <c r="C18" i="9"/>
  <c r="C17" i="9"/>
  <c r="C16" i="9"/>
  <c r="C15" i="9"/>
  <c r="C14" i="9"/>
  <c r="D10" i="9"/>
  <c r="C9" i="9"/>
  <c r="C8" i="9"/>
  <c r="C7" i="9"/>
  <c r="C6" i="9"/>
  <c r="C10" i="9" s="1"/>
  <c r="C19" i="9" l="1"/>
  <c r="C22" i="9" s="1"/>
  <c r="D53" i="13"/>
  <c r="D17" i="1"/>
  <c r="H21" i="1"/>
  <c r="E23" i="1"/>
  <c r="L22" i="1"/>
  <c r="G26" i="1"/>
  <c r="N27" i="1" s="1"/>
  <c r="F23" i="1"/>
  <c r="N22" i="1"/>
  <c r="D11" i="9" l="1"/>
  <c r="H23" i="1"/>
  <c r="E26" i="1"/>
  <c r="O22" i="1"/>
  <c r="F26" i="1"/>
  <c r="M27" i="1" s="1"/>
  <c r="H26" i="1" l="1"/>
  <c r="O27" i="1" s="1"/>
  <c r="L27" i="1"/>
  <c r="E28" i="1"/>
  <c r="L24" i="1" s="1"/>
  <c r="H40" i="1" l="1"/>
  <c r="G40" i="1"/>
  <c r="F40" i="1"/>
  <c r="H39" i="1"/>
  <c r="G39" i="1"/>
  <c r="F39" i="1"/>
  <c r="D40" i="1" l="1"/>
  <c r="D39" i="1"/>
  <c r="D19" i="1"/>
  <c r="D18" i="1"/>
  <c r="D21" i="1" l="1"/>
  <c r="D23" i="1" l="1"/>
  <c r="D26" i="1" s="1"/>
  <c r="K22" i="1"/>
  <c r="G38" i="1"/>
  <c r="F38" i="1"/>
  <c r="F41" i="1" s="1"/>
  <c r="H38" i="1"/>
  <c r="G28" i="1"/>
  <c r="H28" i="1"/>
  <c r="C20" i="9" l="1"/>
  <c r="C11" i="9"/>
  <c r="C23" i="9"/>
  <c r="G56" i="1"/>
  <c r="G57" i="1" s="1"/>
  <c r="G59" i="1" s="1"/>
  <c r="G41" i="1"/>
  <c r="H56" i="1"/>
  <c r="H57" i="1" s="1"/>
  <c r="H59" i="1" s="1"/>
  <c r="H41" i="1"/>
  <c r="H12" i="1"/>
  <c r="O24" i="1"/>
  <c r="G12" i="1"/>
  <c r="N24" i="1"/>
  <c r="D28" i="1"/>
  <c r="K27" i="1"/>
  <c r="F56" i="1"/>
  <c r="D38" i="1"/>
  <c r="D37" i="1"/>
  <c r="D41" i="1" s="1"/>
  <c r="E59" i="1"/>
  <c r="F28" i="1"/>
  <c r="I28" i="1" l="1"/>
  <c r="I27" i="1"/>
  <c r="I25" i="1"/>
  <c r="I19" i="1"/>
  <c r="I22" i="1"/>
  <c r="I18" i="1"/>
  <c r="I24" i="1"/>
  <c r="I20" i="1"/>
  <c r="I34" i="1"/>
  <c r="I17" i="1"/>
  <c r="I21" i="1"/>
  <c r="I23" i="1"/>
  <c r="I26" i="1"/>
  <c r="D56" i="1"/>
  <c r="D57" i="1" s="1"/>
  <c r="D59" i="1" s="1"/>
  <c r="F12" i="1"/>
  <c r="M24" i="1"/>
  <c r="I53" i="1"/>
  <c r="I46" i="1"/>
  <c r="I48" i="1"/>
  <c r="I49" i="1"/>
  <c r="I50" i="1"/>
  <c r="I51" i="1"/>
  <c r="I47" i="1"/>
  <c r="I54" i="1"/>
  <c r="I55" i="1"/>
  <c r="K24" i="1"/>
  <c r="I41" i="1"/>
  <c r="E12" i="1"/>
  <c r="F57" i="1"/>
  <c r="F59" i="1" s="1"/>
  <c r="I56" i="1" l="1"/>
  <c r="I57" i="1"/>
  <c r="I37" i="1"/>
  <c r="I36" i="1"/>
  <c r="I40" i="1"/>
  <c r="I35" i="1"/>
  <c r="I39" i="1"/>
  <c r="I38" i="1"/>
  <c r="G19" i="9" l="1"/>
  <c r="F19" i="9"/>
  <c r="E19" i="9"/>
  <c r="D19" i="9"/>
  <c r="G10" i="9"/>
  <c r="G11" i="9" s="1"/>
  <c r="F10" i="9"/>
  <c r="F11" i="9" s="1"/>
  <c r="E10" i="9"/>
  <c r="F22" i="9" l="1"/>
  <c r="F23" i="9" s="1"/>
  <c r="G22" i="9"/>
  <c r="G23" i="9" s="1"/>
  <c r="E22" i="9"/>
  <c r="E23" i="9" s="1"/>
  <c r="E11" i="9"/>
  <c r="D20" i="9"/>
  <c r="D22" i="9"/>
  <c r="D23" i="9" s="1"/>
  <c r="F20" i="9"/>
  <c r="E20" i="9"/>
  <c r="G20" i="9"/>
  <c r="C53" i="13" l="1"/>
  <c r="E53" i="13"/>
  <c r="F53" i="13"/>
  <c r="G53" i="13"/>
</calcChain>
</file>

<file path=xl/sharedStrings.xml><?xml version="1.0" encoding="utf-8"?>
<sst xmlns="http://schemas.openxmlformats.org/spreadsheetml/2006/main" count="500" uniqueCount="152">
  <si>
    <t xml:space="preserve"> </t>
  </si>
  <si>
    <t>Budget Resumé - Programme</t>
  </si>
  <si>
    <r>
      <t>[</t>
    </r>
    <r>
      <rPr>
        <b/>
        <sz val="14"/>
        <color rgb="FFFF0000"/>
        <rFont val="Garamond"/>
        <family val="1"/>
      </rPr>
      <t>Name of Applicant + Programme title</t>
    </r>
    <r>
      <rPr>
        <b/>
        <sz val="14"/>
        <rFont val="Garamond"/>
        <family val="1"/>
      </rPr>
      <t xml:space="preserve">] </t>
    </r>
  </si>
  <si>
    <t>Budget in DKK</t>
  </si>
  <si>
    <t xml:space="preserve">CSF Programme Funds </t>
  </si>
  <si>
    <t>Total all years</t>
  </si>
  <si>
    <t xml:space="preserve">CSF Programme Commitment </t>
  </si>
  <si>
    <t>Funds transferred from previous year</t>
  </si>
  <si>
    <t>n/a</t>
  </si>
  <si>
    <t xml:space="preserve">Total </t>
  </si>
  <si>
    <t>Control</t>
  </si>
  <si>
    <t>CSF Budget - Outcome Based</t>
  </si>
  <si>
    <t>Information tranferred from 1B. Detailed budget</t>
  </si>
  <si>
    <t>1. Programme and Project Activities (PPA)</t>
  </si>
  <si>
    <t>% of Total</t>
  </si>
  <si>
    <t xml:space="preserve">Outcome 1: </t>
  </si>
  <si>
    <t>[insert outcome]</t>
  </si>
  <si>
    <t xml:space="preserve">Outcome 2: </t>
  </si>
  <si>
    <t xml:space="preserve">Outcome 3: </t>
  </si>
  <si>
    <t xml:space="preserve">Cross-cutting activities </t>
  </si>
  <si>
    <t>2. Subtotal PPA</t>
  </si>
  <si>
    <t xml:space="preserve">All years </t>
  </si>
  <si>
    <t>Unallocated Funds (max 15% of Subtotal PPA)</t>
  </si>
  <si>
    <t>max 15%</t>
  </si>
  <si>
    <t xml:space="preserve">3. Total PPA </t>
  </si>
  <si>
    <t>Information activities in Denmark (max 2% of Grand Total)</t>
  </si>
  <si>
    <t>max 2%</t>
  </si>
  <si>
    <t>Auditing in Denmark</t>
  </si>
  <si>
    <t>4. Total Costs</t>
  </si>
  <si>
    <t>Administration in Demark (max 7% Total Costs)</t>
  </si>
  <si>
    <t>max 7%</t>
  </si>
  <si>
    <t>5. Grand Total</t>
  </si>
  <si>
    <t>CSF Budget - Cost Categories Specification</t>
  </si>
  <si>
    <t>Information transferred from 1B. Detailed Budget</t>
  </si>
  <si>
    <t xml:space="preserve">Cost Category </t>
  </si>
  <si>
    <t>A1</t>
  </si>
  <si>
    <t>Direct activity cost</t>
  </si>
  <si>
    <t>A2</t>
  </si>
  <si>
    <t>Implementation through local independent partner</t>
  </si>
  <si>
    <t>A3</t>
  </si>
  <si>
    <t>Allocated programme support cost</t>
  </si>
  <si>
    <t>A5</t>
  </si>
  <si>
    <t>Information activities in Denmark</t>
  </si>
  <si>
    <t>A6</t>
  </si>
  <si>
    <t>Unallocated Funds</t>
  </si>
  <si>
    <t>A7</t>
  </si>
  <si>
    <t>B1</t>
  </si>
  <si>
    <t>Administration in Demark</t>
  </si>
  <si>
    <t>CSF Budget - Geographic Specification</t>
  </si>
  <si>
    <t xml:space="preserve">I. PPA in Intervention Countries </t>
  </si>
  <si>
    <t xml:space="preserve">Country #1 </t>
  </si>
  <si>
    <t>[insert country]</t>
  </si>
  <si>
    <t>Country #2</t>
  </si>
  <si>
    <t>Country #3</t>
  </si>
  <si>
    <t>Country #4</t>
  </si>
  <si>
    <t>Country #5</t>
  </si>
  <si>
    <t xml:space="preserve">Subtotal PPA in intervention countries </t>
  </si>
  <si>
    <t xml:space="preserve">II. PPA in Denmark &amp; Global/Regional </t>
  </si>
  <si>
    <t>Denmark (DK Partner)</t>
  </si>
  <si>
    <t xml:space="preserve">Subtotal PPA in DK &amp; Global </t>
  </si>
  <si>
    <t>III. Total PPA</t>
  </si>
  <si>
    <t xml:space="preserve">Control </t>
  </si>
  <si>
    <t xml:space="preserve">Detailed Budget - Programme </t>
  </si>
  <si>
    <t xml:space="preserve">[Name of applicant + programme title] </t>
  </si>
  <si>
    <t>CSF Budget - ALL COUNTRIES</t>
  </si>
  <si>
    <t>[Country # 1]</t>
  </si>
  <si>
    <t>[Country # 2]</t>
  </si>
  <si>
    <t>[Country # 3]</t>
  </si>
  <si>
    <t>[Country # 4]</t>
  </si>
  <si>
    <t>[Country # 5]</t>
  </si>
  <si>
    <t>Total                               all years</t>
  </si>
  <si>
    <t>1. PPA</t>
  </si>
  <si>
    <t>Outcome 1</t>
  </si>
  <si>
    <t>1.1 Local Partner Activities (A2)</t>
  </si>
  <si>
    <t>1.1 ...Activities (A2)</t>
  </si>
  <si>
    <t>1.2 Local Partner Investments (A2)</t>
  </si>
  <si>
    <t>1.2 ...Investments (A2)</t>
  </si>
  <si>
    <t>1.3 Local Staff (A2)</t>
  </si>
  <si>
    <t>1.3 ….Staff (A2)</t>
  </si>
  <si>
    <t xml:space="preserve">1.4 Local Administration (A2) </t>
  </si>
  <si>
    <t xml:space="preserve">1.4 ...Admin (A2) </t>
  </si>
  <si>
    <t>1.5 DK Partner Direct Activity Costs (A1)</t>
  </si>
  <si>
    <t>1.5 ...Activity Costs (A1)</t>
  </si>
  <si>
    <t>Hereof Danish Workhours</t>
  </si>
  <si>
    <t>1.6 ...Support Costs(A3)</t>
  </si>
  <si>
    <t>Subtotal Outcome 1</t>
  </si>
  <si>
    <t>Outcome 2</t>
  </si>
  <si>
    <t>2.1 Local Partner Activities (A2)</t>
  </si>
  <si>
    <t>2.2 Local Partner Investments (A2)</t>
  </si>
  <si>
    <t>2.3 Local Staff (A2)</t>
  </si>
  <si>
    <t xml:space="preserve">2.4 Local Administration (A2) </t>
  </si>
  <si>
    <t>2.5 DK Partner Direct Activity Costs (A1)</t>
  </si>
  <si>
    <t>Subtotal Outcome 2</t>
  </si>
  <si>
    <t>Outcome 3</t>
  </si>
  <si>
    <t>3.1 Local Partner Activities (A2)</t>
  </si>
  <si>
    <t>3.2 Local Partner Investments (A2)</t>
  </si>
  <si>
    <t>3.3 Local Staff (A2)</t>
  </si>
  <si>
    <t xml:space="preserve">3.4 Local Administration (A2) </t>
  </si>
  <si>
    <t>3.5 DK Partner Direct Activity Costs (A1)</t>
  </si>
  <si>
    <t>Subtotal Outcome 3</t>
  </si>
  <si>
    <t>4.1 Local Partner Activities (A2)</t>
  </si>
  <si>
    <t>4.2 Local Partner Investments (A2)</t>
  </si>
  <si>
    <t>4.3 Local Staff (A2)</t>
  </si>
  <si>
    <t xml:space="preserve">4.4 Local Administration (A2) </t>
  </si>
  <si>
    <t>4.5 DK Partner Direct Activity Costs (A1)</t>
  </si>
  <si>
    <t>4.6 DK Partner Support Costs (A3)</t>
  </si>
  <si>
    <t>Subtotal Cross-cutting activities</t>
  </si>
  <si>
    <t>Subtotal Cross-cutting</t>
  </si>
  <si>
    <t>3. Total PPA</t>
  </si>
  <si>
    <t>4.Total Costs</t>
  </si>
  <si>
    <t>Administration in Demark (max 7% of Total Costs)</t>
  </si>
  <si>
    <t xml:space="preserve">Unspent funds to be transferred to next year </t>
  </si>
  <si>
    <t xml:space="preserve">Budget Notes - Programme </t>
  </si>
  <si>
    <t>Notes</t>
  </si>
  <si>
    <t xml:space="preserve">Line nr. </t>
  </si>
  <si>
    <t>Describe in short type of costs (cluster of activities, type of investments, human ressources needed, administration costs)</t>
  </si>
  <si>
    <t>1.1</t>
  </si>
  <si>
    <t>1.2</t>
  </si>
  <si>
    <t>1.3</t>
  </si>
  <si>
    <t>1.4</t>
  </si>
  <si>
    <t>1.5</t>
  </si>
  <si>
    <t>1.6</t>
  </si>
  <si>
    <t>Danish workhours - Programme</t>
  </si>
  <si>
    <r>
      <t xml:space="preserve">Fill in this section if the budget includes </t>
    </r>
    <r>
      <rPr>
        <b/>
        <sz val="11"/>
        <color rgb="FF0070C0"/>
        <rFont val="Garamond"/>
        <family val="1"/>
      </rPr>
      <t>remuneration of personnel or volunteers from the participant Danish organisation</t>
    </r>
    <r>
      <rPr>
        <b/>
        <sz val="11"/>
        <rFont val="Garamond"/>
        <family val="1"/>
      </rPr>
      <t>.</t>
    </r>
  </si>
  <si>
    <t>Outcome 1 - DK Partner Direct Activity Costs (A1)</t>
  </si>
  <si>
    <t>Name of employee / volunteer</t>
  </si>
  <si>
    <t>Title</t>
  </si>
  <si>
    <t>Description of task</t>
  </si>
  <si>
    <t>Per hour</t>
  </si>
  <si>
    <t>No. of hours</t>
  </si>
  <si>
    <t>Total for this budget item</t>
  </si>
  <si>
    <t xml:space="preserve">(Incl. the country/ies in which the task will be implemented) </t>
  </si>
  <si>
    <t>Hourly fee, DKK</t>
  </si>
  <si>
    <t>Hours abroad</t>
  </si>
  <si>
    <t>Hours in DK</t>
  </si>
  <si>
    <t>Hours total</t>
  </si>
  <si>
    <t>Outcome 2 - DK Partner Direct Activity Costs (A1)</t>
  </si>
  <si>
    <t>Outcome 3 - DK Partner Direct Activity Costs (A1)</t>
  </si>
  <si>
    <t>Cross-cutting activities - DK Partner Direct Activity Costs (A1)</t>
  </si>
  <si>
    <t>Cross-cutting activities - DK Partner Support Costs (A3)</t>
  </si>
  <si>
    <t>Total expected liquid funds</t>
  </si>
  <si>
    <t>% of Total PPA</t>
  </si>
  <si>
    <t>B. Expected Co-financing</t>
  </si>
  <si>
    <t>Total expected co-financing</t>
  </si>
  <si>
    <t>A. Expected own-financing raised in Denmark</t>
  </si>
  <si>
    <t>Own- and co-financing - Programme</t>
  </si>
  <si>
    <t>Hereof Danish workhours (A1)</t>
  </si>
  <si>
    <t>Global (DK Partner)</t>
  </si>
  <si>
    <t>Denmark (activities and support costs) (DK Partner)</t>
  </si>
  <si>
    <t>Global (activities in non-intervention countries) (DK Partner)</t>
  </si>
  <si>
    <t>TOTAL OWN- &amp; CO-FUNDING</t>
  </si>
  <si>
    <t>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</si>
</sst>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-* #,##0.00\ _F_B_-;\-* #,##0.00\ _F_B_-;_-* &quot;-&quot;??\ _F_B_-;_-@_-"/>
    <numFmt numFmtId="168" formatCode="0.0%"/>
    <numFmt numFmtId="169" formatCode="_(* #,##0_);_(* \(#,##0\);_(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name val="Garamond"/>
      <family val="1"/>
    </font>
    <font>
      <b/>
      <sz val="18"/>
      <name val="Garamond"/>
      <family val="1"/>
    </font>
    <font>
      <b/>
      <sz val="10"/>
      <name val="Garamond"/>
      <family val="1"/>
    </font>
    <font>
      <b/>
      <sz val="14"/>
      <name val="Garamond"/>
      <family val="1"/>
    </font>
    <font>
      <i/>
      <sz val="10"/>
      <name val="Garamond"/>
      <family val="1"/>
    </font>
    <font>
      <b/>
      <sz val="12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b/>
      <i/>
      <sz val="10"/>
      <name val="Garamond"/>
      <family val="1"/>
    </font>
    <font>
      <b/>
      <sz val="14"/>
      <color rgb="FFFF0000"/>
      <name val="Garamond"/>
      <family val="1"/>
    </font>
    <font>
      <sz val="8"/>
      <name val="Arial"/>
      <family val="2"/>
    </font>
    <font>
      <b/>
      <sz val="12"/>
      <color rgb="FFFF0000"/>
      <name val="Garamond"/>
      <family val="1"/>
    </font>
    <font>
      <b/>
      <sz val="11"/>
      <color rgb="FF0070C0"/>
      <name val="Garamond"/>
      <family val="1"/>
    </font>
    <font>
      <i/>
      <sz val="11"/>
      <name val="Garamond"/>
      <family val="1"/>
    </font>
    <font>
      <sz val="11"/>
      <color theme="1"/>
      <name val="Garamond"/>
      <family val="1"/>
    </font>
    <font>
      <b/>
      <i/>
      <sz val="11"/>
      <name val="Garamond"/>
      <family val="1"/>
    </font>
    <font>
      <b/>
      <sz val="11"/>
      <color theme="1"/>
      <name val="Garamond"/>
      <family val="1"/>
    </font>
    <font>
      <sz val="11"/>
      <name val="Arial"/>
      <family val="2"/>
    </font>
    <font>
      <b/>
      <sz val="11"/>
      <color rgb="FFFF0000"/>
      <name val="Garamond"/>
      <family val="1"/>
    </font>
    <font>
      <b/>
      <sz val="10"/>
      <color rgb="FFFF0000"/>
      <name val="Arial"/>
      <family val="2"/>
    </font>
    <font>
      <i/>
      <sz val="11"/>
      <color rgb="FFFF0000"/>
      <name val="Garamond"/>
      <family val="1"/>
    </font>
    <font>
      <i/>
      <sz val="12"/>
      <name val="Garamond"/>
      <family val="1"/>
    </font>
    <font>
      <sz val="10"/>
      <color rgb="FFFF0000"/>
      <name val="Arial"/>
      <family val="2"/>
    </font>
    <font>
      <i/>
      <sz val="11"/>
      <color theme="1"/>
      <name val="Garamond"/>
      <family val="1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5" borderId="0" applyNumberFormat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3" borderId="11" applyNumberFormat="0" applyFont="0" applyAlignment="0" applyProtection="0"/>
    <xf numFmtId="0" fontId="8" fillId="8" borderId="0" applyNumberFormat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3" borderId="11" applyNumberFormat="0" applyFont="0" applyAlignment="0" applyProtection="0"/>
  </cellStyleXfs>
  <cellXfs count="280">
    <xf numFmtId="0" fontId="0" fillId="0" borderId="0" xfId="0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 applyAlignment="1">
      <alignment horizontal="center" vertical="justify"/>
    </xf>
    <xf numFmtId="0" fontId="15" fillId="0" borderId="0" xfId="5" applyFont="1"/>
    <xf numFmtId="0" fontId="16" fillId="0" borderId="0" xfId="5" applyFo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3" fontId="13" fillId="0" borderId="0" xfId="0" applyNumberFormat="1" applyFont="1"/>
    <xf numFmtId="0" fontId="20" fillId="0" borderId="0" xfId="0" applyFont="1"/>
    <xf numFmtId="0" fontId="10" fillId="0" borderId="0" xfId="5" applyFont="1"/>
    <xf numFmtId="0" fontId="16" fillId="0" borderId="0" xfId="0" applyFont="1"/>
    <xf numFmtId="0" fontId="9" fillId="0" borderId="13" xfId="0" applyFont="1" applyBorder="1"/>
    <xf numFmtId="0" fontId="9" fillId="0" borderId="9" xfId="0" applyFont="1" applyBorder="1"/>
    <xf numFmtId="0" fontId="13" fillId="0" borderId="0" xfId="0" applyFont="1" applyAlignment="1">
      <alignment horizontal="left" vertical="center"/>
    </xf>
    <xf numFmtId="0" fontId="16" fillId="12" borderId="7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0" xfId="0" applyFont="1" applyProtection="1">
      <protection locked="0"/>
    </xf>
    <xf numFmtId="0" fontId="16" fillId="9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1" fillId="9" borderId="0" xfId="0" applyFont="1" applyFill="1" applyAlignment="1">
      <alignment horizontal="center"/>
    </xf>
    <xf numFmtId="168" fontId="9" fillId="7" borderId="0" xfId="4" applyNumberFormat="1" applyFont="1" applyFill="1" applyBorder="1"/>
    <xf numFmtId="0" fontId="15" fillId="13" borderId="8" xfId="0" applyFont="1" applyFill="1" applyBorder="1"/>
    <xf numFmtId="0" fontId="15" fillId="0" borderId="15" xfId="0" applyFont="1" applyBorder="1" applyProtection="1">
      <protection locked="0"/>
    </xf>
    <xf numFmtId="0" fontId="24" fillId="0" borderId="9" xfId="0" applyFont="1" applyBorder="1"/>
    <xf numFmtId="0" fontId="15" fillId="0" borderId="1" xfId="0" applyFont="1" applyBorder="1" applyProtection="1">
      <protection locked="0"/>
    </xf>
    <xf numFmtId="0" fontId="15" fillId="0" borderId="8" xfId="0" applyFont="1" applyBorder="1"/>
    <xf numFmtId="0" fontId="16" fillId="6" borderId="8" xfId="0" applyFont="1" applyFill="1" applyBorder="1" applyAlignment="1">
      <alignment horizontal="center" vertical="center"/>
    </xf>
    <xf numFmtId="9" fontId="15" fillId="10" borderId="7" xfId="4" applyFont="1" applyFill="1" applyBorder="1"/>
    <xf numFmtId="0" fontId="16" fillId="6" borderId="8" xfId="0" applyFont="1" applyFill="1" applyBorder="1"/>
    <xf numFmtId="0" fontId="16" fillId="6" borderId="9" xfId="0" applyFont="1" applyFill="1" applyBorder="1"/>
    <xf numFmtId="9" fontId="15" fillId="6" borderId="7" xfId="4" applyFont="1" applyFill="1" applyBorder="1"/>
    <xf numFmtId="9" fontId="16" fillId="6" borderId="7" xfId="4" applyFont="1" applyFill="1" applyBorder="1" applyAlignment="1">
      <alignment horizontal="center" vertical="center"/>
    </xf>
    <xf numFmtId="3" fontId="16" fillId="6" borderId="7" xfId="1" applyNumberFormat="1" applyFont="1" applyFill="1" applyBorder="1" applyAlignment="1" applyProtection="1">
      <alignment horizontal="center" vertical="center"/>
      <protection locked="0"/>
    </xf>
    <xf numFmtId="166" fontId="25" fillId="6" borderId="7" xfId="9" applyNumberFormat="1" applyFont="1" applyFill="1" applyBorder="1" applyAlignment="1">
      <alignment horizontal="left"/>
    </xf>
    <xf numFmtId="166" fontId="25" fillId="6" borderId="7" xfId="9" applyNumberFormat="1" applyFont="1" applyFill="1" applyBorder="1" applyAlignment="1">
      <alignment horizontal="center"/>
    </xf>
    <xf numFmtId="0" fontId="15" fillId="0" borderId="7" xfId="5" applyFont="1" applyBorder="1"/>
    <xf numFmtId="3" fontId="15" fillId="7" borderId="7" xfId="5" applyNumberFormat="1" applyFont="1" applyFill="1" applyBorder="1"/>
    <xf numFmtId="3" fontId="26" fillId="0" borderId="7" xfId="0" applyNumberFormat="1" applyFont="1" applyBorder="1"/>
    <xf numFmtId="3" fontId="15" fillId="0" borderId="7" xfId="5" applyNumberFormat="1" applyFont="1" applyBorder="1" applyProtection="1">
      <protection locked="0"/>
    </xf>
    <xf numFmtId="0" fontId="16" fillId="9" borderId="4" xfId="5" applyFont="1" applyFill="1" applyBorder="1"/>
    <xf numFmtId="3" fontId="16" fillId="9" borderId="7" xfId="5" applyNumberFormat="1" applyFont="1" applyFill="1" applyBorder="1" applyAlignment="1">
      <alignment vertical="top"/>
    </xf>
    <xf numFmtId="0" fontId="15" fillId="10" borderId="7" xfId="5" applyFont="1" applyFill="1" applyBorder="1"/>
    <xf numFmtId="168" fontId="15" fillId="10" borderId="7" xfId="4" applyNumberFormat="1" applyFont="1" applyFill="1" applyBorder="1"/>
    <xf numFmtId="168" fontId="15" fillId="10" borderId="7" xfId="4" applyNumberFormat="1" applyFont="1" applyFill="1" applyBorder="1" applyAlignment="1">
      <alignment vertical="top"/>
    </xf>
    <xf numFmtId="0" fontId="16" fillId="0" borderId="0" xfId="5" applyFont="1" applyAlignment="1">
      <alignment vertical="top"/>
    </xf>
    <xf numFmtId="3" fontId="16" fillId="9" borderId="4" xfId="5" applyNumberFormat="1" applyFont="1" applyFill="1" applyBorder="1" applyAlignment="1">
      <alignment vertical="top"/>
    </xf>
    <xf numFmtId="0" fontId="15" fillId="0" borderId="6" xfId="0" applyFont="1" applyBorder="1"/>
    <xf numFmtId="0" fontId="24" fillId="10" borderId="1" xfId="0" applyFont="1" applyFill="1" applyBorder="1"/>
    <xf numFmtId="0" fontId="24" fillId="10" borderId="5" xfId="0" applyFont="1" applyFill="1" applyBorder="1"/>
    <xf numFmtId="3" fontId="23" fillId="9" borderId="9" xfId="2" applyNumberFormat="1" applyFont="1" applyFill="1" applyBorder="1" applyProtection="1"/>
    <xf numFmtId="3" fontId="15" fillId="9" borderId="9" xfId="1" applyNumberFormat="1" applyFont="1" applyFill="1" applyBorder="1" applyProtection="1">
      <protection locked="0"/>
    </xf>
    <xf numFmtId="3" fontId="15" fillId="9" borderId="10" xfId="1" applyNumberFormat="1" applyFont="1" applyFill="1" applyBorder="1" applyProtection="1">
      <protection locked="0"/>
    </xf>
    <xf numFmtId="0" fontId="28" fillId="0" borderId="0" xfId="0" applyFont="1"/>
    <xf numFmtId="0" fontId="29" fillId="0" borderId="0" xfId="0" applyFont="1" applyProtection="1">
      <protection locked="0"/>
    </xf>
    <xf numFmtId="0" fontId="14" fillId="12" borderId="16" xfId="0" applyFont="1" applyFill="1" applyBorder="1" applyAlignment="1">
      <alignment vertical="center"/>
    </xf>
    <xf numFmtId="0" fontId="14" fillId="12" borderId="14" xfId="0" applyFont="1" applyFill="1" applyBorder="1" applyAlignment="1">
      <alignment vertical="center"/>
    </xf>
    <xf numFmtId="0" fontId="30" fillId="12" borderId="5" xfId="0" applyFont="1" applyFill="1" applyBorder="1" applyAlignment="1">
      <alignment vertical="center"/>
    </xf>
    <xf numFmtId="0" fontId="22" fillId="11" borderId="1" xfId="0" applyFont="1" applyFill="1" applyBorder="1" applyAlignment="1">
      <alignment horizontal="left" wrapText="1"/>
    </xf>
    <xf numFmtId="0" fontId="14" fillId="11" borderId="0" xfId="0" applyFont="1" applyFill="1" applyAlignment="1">
      <alignment horizontal="left" wrapText="1"/>
    </xf>
    <xf numFmtId="0" fontId="16" fillId="11" borderId="6" xfId="0" applyFont="1" applyFill="1" applyBorder="1" applyAlignment="1">
      <alignment horizontal="center" vertical="center" wrapText="1"/>
    </xf>
    <xf numFmtId="0" fontId="16" fillId="11" borderId="12" xfId="0" quotePrefix="1" applyFont="1" applyFill="1" applyBorder="1" applyAlignment="1">
      <alignment horizontal="center" vertical="center" wrapText="1"/>
    </xf>
    <xf numFmtId="0" fontId="15" fillId="0" borderId="12" xfId="0" applyFont="1" applyBorder="1"/>
    <xf numFmtId="0" fontId="27" fillId="0" borderId="0" xfId="0" applyFont="1"/>
    <xf numFmtId="0" fontId="29" fillId="0" borderId="15" xfId="0" quotePrefix="1" applyFont="1" applyBorder="1"/>
    <xf numFmtId="0" fontId="14" fillId="12" borderId="7" xfId="0" applyFont="1" applyFill="1" applyBorder="1"/>
    <xf numFmtId="0" fontId="12" fillId="12" borderId="7" xfId="0" applyFont="1" applyFill="1" applyBorder="1"/>
    <xf numFmtId="3" fontId="9" fillId="14" borderId="7" xfId="1" applyNumberFormat="1" applyFont="1" applyFill="1" applyBorder="1" applyAlignment="1" applyProtection="1">
      <alignment horizontal="center" vertical="center" wrapText="1"/>
    </xf>
    <xf numFmtId="0" fontId="15" fillId="0" borderId="7" xfId="0" applyFont="1" applyBorder="1"/>
    <xf numFmtId="0" fontId="16" fillId="10" borderId="15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/>
    </xf>
    <xf numFmtId="0" fontId="16" fillId="10" borderId="8" xfId="0" applyFont="1" applyFill="1" applyBorder="1"/>
    <xf numFmtId="0" fontId="22" fillId="10" borderId="10" xfId="0" applyFont="1" applyFill="1" applyBorder="1" applyAlignment="1">
      <alignment horizontal="right"/>
    </xf>
    <xf numFmtId="0" fontId="16" fillId="9" borderId="8" xfId="0" applyFont="1" applyFill="1" applyBorder="1"/>
    <xf numFmtId="0" fontId="15" fillId="13" borderId="8" xfId="0" applyFont="1" applyFill="1" applyBorder="1" applyProtection="1">
      <protection locked="0"/>
    </xf>
    <xf numFmtId="0" fontId="14" fillId="12" borderId="8" xfId="0" applyFont="1" applyFill="1" applyBorder="1" applyAlignment="1">
      <alignment vertical="center"/>
    </xf>
    <xf numFmtId="0" fontId="14" fillId="12" borderId="9" xfId="0" applyFont="1" applyFill="1" applyBorder="1" applyAlignment="1">
      <alignment vertical="center"/>
    </xf>
    <xf numFmtId="0" fontId="14" fillId="12" borderId="10" xfId="0" applyFont="1" applyFill="1" applyBorder="1" applyAlignment="1">
      <alignment vertical="center"/>
    </xf>
    <xf numFmtId="0" fontId="16" fillId="9" borderId="17" xfId="0" applyFont="1" applyFill="1" applyBorder="1"/>
    <xf numFmtId="0" fontId="22" fillId="14" borderId="18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3" fontId="9" fillId="0" borderId="0" xfId="0" applyNumberFormat="1" applyFont="1"/>
    <xf numFmtId="3" fontId="23" fillId="5" borderId="7" xfId="2" applyNumberFormat="1" applyFont="1" applyBorder="1" applyAlignment="1">
      <alignment horizontal="right" wrapText="1"/>
    </xf>
    <xf numFmtId="164" fontId="23" fillId="0" borderId="0" xfId="2" applyNumberFormat="1" applyFont="1" applyFill="1" applyBorder="1" applyAlignment="1">
      <alignment horizontal="right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49" fontId="15" fillId="0" borderId="7" xfId="0" applyNumberFormat="1" applyFont="1" applyBorder="1" applyAlignment="1" applyProtection="1">
      <alignment wrapText="1"/>
      <protection locked="0"/>
    </xf>
    <xf numFmtId="3" fontId="15" fillId="0" borderId="7" xfId="0" applyNumberFormat="1" applyFont="1" applyBorder="1" applyAlignment="1" applyProtection="1">
      <alignment wrapText="1"/>
      <protection locked="0"/>
    </xf>
    <xf numFmtId="3" fontId="15" fillId="0" borderId="7" xfId="0" applyNumberFormat="1" applyFont="1" applyBorder="1" applyAlignment="1" applyProtection="1">
      <alignment horizontal="right" wrapText="1"/>
      <protection locked="0"/>
    </xf>
    <xf numFmtId="0" fontId="15" fillId="0" borderId="7" xfId="0" applyFont="1" applyBorder="1" applyAlignment="1" applyProtection="1">
      <alignment wrapText="1"/>
      <protection locked="0"/>
    </xf>
    <xf numFmtId="0" fontId="16" fillId="12" borderId="8" xfId="0" applyFont="1" applyFill="1" applyBorder="1"/>
    <xf numFmtId="0" fontId="16" fillId="12" borderId="9" xfId="0" applyFont="1" applyFill="1" applyBorder="1"/>
    <xf numFmtId="0" fontId="15" fillId="12" borderId="9" xfId="0" applyFont="1" applyFill="1" applyBorder="1"/>
    <xf numFmtId="0" fontId="15" fillId="12" borderId="9" xfId="0" applyFont="1" applyFill="1" applyBorder="1" applyAlignment="1">
      <alignment horizontal="right"/>
    </xf>
    <xf numFmtId="0" fontId="15" fillId="12" borderId="9" xfId="0" applyFont="1" applyFill="1" applyBorder="1" applyAlignment="1">
      <alignment horizontal="center"/>
    </xf>
    <xf numFmtId="0" fontId="15" fillId="12" borderId="10" xfId="0" applyFont="1" applyFill="1" applyBorder="1" applyAlignment="1">
      <alignment horizontal="right"/>
    </xf>
    <xf numFmtId="0" fontId="16" fillId="15" borderId="8" xfId="0" applyFont="1" applyFill="1" applyBorder="1"/>
    <xf numFmtId="0" fontId="16" fillId="15" borderId="9" xfId="0" applyFont="1" applyFill="1" applyBorder="1"/>
    <xf numFmtId="0" fontId="15" fillId="15" borderId="9" xfId="0" applyFont="1" applyFill="1" applyBorder="1"/>
    <xf numFmtId="0" fontId="15" fillId="15" borderId="9" xfId="0" applyFont="1" applyFill="1" applyBorder="1" applyAlignment="1">
      <alignment horizontal="right"/>
    </xf>
    <xf numFmtId="0" fontId="15" fillId="15" borderId="9" xfId="0" applyFont="1" applyFill="1" applyBorder="1" applyAlignment="1">
      <alignment horizontal="center"/>
    </xf>
    <xf numFmtId="0" fontId="15" fillId="15" borderId="10" xfId="0" applyFont="1" applyFill="1" applyBorder="1" applyAlignment="1">
      <alignment horizontal="right"/>
    </xf>
    <xf numFmtId="0" fontId="16" fillId="16" borderId="8" xfId="0" applyFont="1" applyFill="1" applyBorder="1"/>
    <xf numFmtId="0" fontId="16" fillId="16" borderId="9" xfId="0" applyFont="1" applyFill="1" applyBorder="1"/>
    <xf numFmtId="0" fontId="15" fillId="16" borderId="9" xfId="0" applyFont="1" applyFill="1" applyBorder="1"/>
    <xf numFmtId="0" fontId="15" fillId="16" borderId="9" xfId="0" applyFont="1" applyFill="1" applyBorder="1" applyAlignment="1">
      <alignment horizontal="right"/>
    </xf>
    <xf numFmtId="0" fontId="15" fillId="16" borderId="9" xfId="0" applyFont="1" applyFill="1" applyBorder="1" applyAlignment="1">
      <alignment horizontal="center"/>
    </xf>
    <xf numFmtId="0" fontId="15" fillId="16" borderId="10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 vertical="center"/>
    </xf>
    <xf numFmtId="0" fontId="15" fillId="12" borderId="13" xfId="0" applyFont="1" applyFill="1" applyBorder="1"/>
    <xf numFmtId="49" fontId="15" fillId="0" borderId="12" xfId="0" applyNumberFormat="1" applyFont="1" applyBorder="1" applyAlignment="1" applyProtection="1">
      <alignment wrapText="1"/>
      <protection locked="0"/>
    </xf>
    <xf numFmtId="0" fontId="16" fillId="9" borderId="8" xfId="0" applyFont="1" applyFill="1" applyBorder="1" applyAlignment="1">
      <alignment vertical="center" wrapText="1"/>
    </xf>
    <xf numFmtId="0" fontId="15" fillId="0" borderId="4" xfId="0" applyFont="1" applyBorder="1" applyAlignment="1">
      <alignment vertical="top"/>
    </xf>
    <xf numFmtId="0" fontId="15" fillId="0" borderId="6" xfId="0" applyFont="1" applyBorder="1" applyAlignment="1">
      <alignment vertical="top"/>
    </xf>
    <xf numFmtId="0" fontId="0" fillId="0" borderId="1" xfId="0" applyBorder="1"/>
    <xf numFmtId="0" fontId="28" fillId="0" borderId="1" xfId="0" applyFont="1" applyBorder="1"/>
    <xf numFmtId="0" fontId="0" fillId="0" borderId="5" xfId="0" applyBorder="1"/>
    <xf numFmtId="0" fontId="31" fillId="0" borderId="0" xfId="0" applyFont="1"/>
    <xf numFmtId="0" fontId="22" fillId="6" borderId="1" xfId="0" applyFont="1" applyFill="1" applyBorder="1" applyAlignment="1">
      <alignment horizontal="right"/>
    </xf>
    <xf numFmtId="0" fontId="16" fillId="18" borderId="8" xfId="0" applyFont="1" applyFill="1" applyBorder="1"/>
    <xf numFmtId="0" fontId="16" fillId="18" borderId="9" xfId="0" applyFont="1" applyFill="1" applyBorder="1"/>
    <xf numFmtId="0" fontId="15" fillId="18" borderId="9" xfId="0" applyFont="1" applyFill="1" applyBorder="1"/>
    <xf numFmtId="0" fontId="15" fillId="18" borderId="9" xfId="0" applyFont="1" applyFill="1" applyBorder="1" applyAlignment="1">
      <alignment horizontal="right"/>
    </xf>
    <xf numFmtId="0" fontId="15" fillId="18" borderId="9" xfId="0" applyFont="1" applyFill="1" applyBorder="1" applyAlignment="1">
      <alignment horizontal="center"/>
    </xf>
    <xf numFmtId="0" fontId="15" fillId="18" borderId="10" xfId="0" applyFont="1" applyFill="1" applyBorder="1" applyAlignment="1">
      <alignment horizontal="right"/>
    </xf>
    <xf numFmtId="0" fontId="22" fillId="17" borderId="14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vertical="center"/>
    </xf>
    <xf numFmtId="0" fontId="24" fillId="17" borderId="10" xfId="0" applyFont="1" applyFill="1" applyBorder="1" applyAlignment="1">
      <alignment vertical="center" wrapText="1"/>
    </xf>
    <xf numFmtId="0" fontId="24" fillId="17" borderId="8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16" fillId="16" borderId="4" xfId="0" applyFont="1" applyFill="1" applyBorder="1" applyAlignment="1">
      <alignment horizontal="center" vertical="center" wrapText="1"/>
    </xf>
    <xf numFmtId="0" fontId="24" fillId="19" borderId="1" xfId="0" applyFont="1" applyFill="1" applyBorder="1"/>
    <xf numFmtId="0" fontId="0" fillId="16" borderId="9" xfId="0" applyFill="1" applyBorder="1"/>
    <xf numFmtId="0" fontId="0" fillId="16" borderId="10" xfId="0" applyFill="1" applyBorder="1"/>
    <xf numFmtId="0" fontId="16" fillId="16" borderId="2" xfId="0" applyFont="1" applyFill="1" applyBorder="1" applyAlignment="1">
      <alignment vertical="center" wrapText="1"/>
    </xf>
    <xf numFmtId="0" fontId="0" fillId="16" borderId="13" xfId="0" applyFill="1" applyBorder="1"/>
    <xf numFmtId="164" fontId="0" fillId="0" borderId="0" xfId="1" applyFont="1"/>
    <xf numFmtId="169" fontId="15" fillId="6" borderId="6" xfId="1" applyNumberFormat="1" applyFont="1" applyFill="1" applyBorder="1" applyProtection="1">
      <protection locked="0"/>
    </xf>
    <xf numFmtId="169" fontId="0" fillId="9" borderId="9" xfId="1" applyNumberFormat="1" applyFont="1" applyFill="1" applyBorder="1"/>
    <xf numFmtId="169" fontId="0" fillId="9" borderId="10" xfId="1" applyNumberFormat="1" applyFont="1" applyFill="1" applyBorder="1"/>
    <xf numFmtId="169" fontId="15" fillId="9" borderId="10" xfId="1" applyNumberFormat="1" applyFont="1" applyFill="1" applyBorder="1" applyProtection="1">
      <protection locked="0"/>
    </xf>
    <xf numFmtId="169" fontId="0" fillId="0" borderId="4" xfId="1" applyNumberFormat="1" applyFont="1" applyBorder="1"/>
    <xf numFmtId="169" fontId="0" fillId="0" borderId="6" xfId="1" applyNumberFormat="1" applyFont="1" applyBorder="1"/>
    <xf numFmtId="169" fontId="15" fillId="7" borderId="6" xfId="1" applyNumberFormat="1" applyFont="1" applyFill="1" applyBorder="1" applyProtection="1">
      <protection locked="0"/>
    </xf>
    <xf numFmtId="169" fontId="23" fillId="9" borderId="7" xfId="1" applyNumberFormat="1" applyFont="1" applyFill="1" applyBorder="1" applyProtection="1"/>
    <xf numFmtId="169" fontId="15" fillId="9" borderId="7" xfId="1" applyNumberFormat="1" applyFont="1" applyFill="1" applyBorder="1"/>
    <xf numFmtId="169" fontId="15" fillId="0" borderId="7" xfId="1" applyNumberFormat="1" applyFont="1" applyBorder="1"/>
    <xf numFmtId="169" fontId="23" fillId="5" borderId="6" xfId="1" applyNumberFormat="1" applyFont="1" applyFill="1" applyBorder="1" applyProtection="1"/>
    <xf numFmtId="169" fontId="23" fillId="6" borderId="6" xfId="1" applyNumberFormat="1" applyFont="1" applyFill="1" applyBorder="1" applyProtection="1"/>
    <xf numFmtId="169" fontId="23" fillId="9" borderId="9" xfId="1" applyNumberFormat="1" applyFont="1" applyFill="1" applyBorder="1" applyProtection="1"/>
    <xf numFmtId="169" fontId="23" fillId="9" borderId="10" xfId="1" applyNumberFormat="1" applyFont="1" applyFill="1" applyBorder="1" applyProtection="1"/>
    <xf numFmtId="169" fontId="23" fillId="5" borderId="7" xfId="1" applyNumberFormat="1" applyFont="1" applyFill="1" applyBorder="1" applyProtection="1"/>
    <xf numFmtId="169" fontId="15" fillId="7" borderId="7" xfId="1" applyNumberFormat="1" applyFont="1" applyFill="1" applyBorder="1" applyProtection="1"/>
    <xf numFmtId="169" fontId="22" fillId="0" borderId="18" xfId="1" applyNumberFormat="1" applyFont="1" applyBorder="1" applyAlignment="1"/>
    <xf numFmtId="169" fontId="23" fillId="5" borderId="2" xfId="1" applyNumberFormat="1" applyFont="1" applyFill="1" applyBorder="1" applyProtection="1"/>
    <xf numFmtId="169" fontId="15" fillId="7" borderId="2" xfId="1" applyNumberFormat="1" applyFont="1" applyFill="1" applyBorder="1" applyProtection="1">
      <protection locked="0"/>
    </xf>
    <xf numFmtId="169" fontId="23" fillId="5" borderId="1" xfId="1" applyNumberFormat="1" applyFont="1" applyFill="1" applyBorder="1" applyProtection="1"/>
    <xf numFmtId="169" fontId="15" fillId="7" borderId="1" xfId="1" applyNumberFormat="1" applyFont="1" applyFill="1" applyBorder="1" applyProtection="1">
      <protection locked="0"/>
    </xf>
    <xf numFmtId="169" fontId="15" fillId="10" borderId="8" xfId="1" applyNumberFormat="1" applyFont="1" applyFill="1" applyBorder="1" applyProtection="1">
      <protection locked="0"/>
    </xf>
    <xf numFmtId="169" fontId="15" fillId="10" borderId="8" xfId="1" applyNumberFormat="1" applyFont="1" applyFill="1" applyBorder="1"/>
    <xf numFmtId="169" fontId="15" fillId="7" borderId="1" xfId="1" applyNumberFormat="1" applyFont="1" applyFill="1" applyBorder="1"/>
    <xf numFmtId="169" fontId="16" fillId="10" borderId="8" xfId="1" applyNumberFormat="1" applyFont="1" applyFill="1" applyBorder="1"/>
    <xf numFmtId="169" fontId="11" fillId="7" borderId="7" xfId="1" applyNumberFormat="1" applyFont="1" applyFill="1" applyBorder="1" applyAlignment="1" applyProtection="1">
      <alignment horizontal="center" vertical="center" wrapText="1"/>
    </xf>
    <xf numFmtId="169" fontId="9" fillId="0" borderId="7" xfId="1" applyNumberFormat="1" applyFont="1" applyBorder="1"/>
    <xf numFmtId="169" fontId="11" fillId="10" borderId="7" xfId="1" applyNumberFormat="1" applyFont="1" applyFill="1" applyBorder="1"/>
    <xf numFmtId="169" fontId="0" fillId="7" borderId="12" xfId="1" applyNumberFormat="1" applyFont="1" applyFill="1" applyBorder="1"/>
    <xf numFmtId="169" fontId="0" fillId="16" borderId="16" xfId="1" applyNumberFormat="1" applyFont="1" applyFill="1" applyBorder="1"/>
    <xf numFmtId="169" fontId="0" fillId="16" borderId="9" xfId="1" applyNumberFormat="1" applyFont="1" applyFill="1" applyBorder="1"/>
    <xf numFmtId="169" fontId="0" fillId="16" borderId="10" xfId="1" applyNumberFormat="1" applyFont="1" applyFill="1" applyBorder="1"/>
    <xf numFmtId="169" fontId="0" fillId="16" borderId="7" xfId="1" applyNumberFormat="1" applyFont="1" applyFill="1" applyBorder="1"/>
    <xf numFmtId="0" fontId="16" fillId="20" borderId="8" xfId="0" applyFont="1" applyFill="1" applyBorder="1"/>
    <xf numFmtId="0" fontId="16" fillId="20" borderId="9" xfId="0" applyFont="1" applyFill="1" applyBorder="1"/>
    <xf numFmtId="0" fontId="15" fillId="20" borderId="9" xfId="0" applyFont="1" applyFill="1" applyBorder="1"/>
    <xf numFmtId="0" fontId="15" fillId="20" borderId="9" xfId="0" applyFont="1" applyFill="1" applyBorder="1" applyAlignment="1">
      <alignment horizontal="right"/>
    </xf>
    <xf numFmtId="0" fontId="15" fillId="20" borderId="9" xfId="0" applyFont="1" applyFill="1" applyBorder="1" applyAlignment="1">
      <alignment horizontal="center"/>
    </xf>
    <xf numFmtId="0" fontId="15" fillId="20" borderId="10" xfId="0" applyFont="1" applyFill="1" applyBorder="1" applyAlignment="1">
      <alignment horizontal="right"/>
    </xf>
    <xf numFmtId="0" fontId="16" fillId="9" borderId="2" xfId="0" applyFont="1" applyFill="1" applyBorder="1"/>
    <xf numFmtId="0" fontId="16" fillId="9" borderId="5" xfId="0" applyFont="1" applyFill="1" applyBorder="1"/>
    <xf numFmtId="169" fontId="23" fillId="5" borderId="12" xfId="1" applyNumberFormat="1" applyFont="1" applyFill="1" applyBorder="1" applyProtection="1"/>
    <xf numFmtId="169" fontId="15" fillId="0" borderId="3" xfId="1" applyNumberFormat="1" applyFont="1" applyFill="1" applyBorder="1" applyProtection="1">
      <protection locked="0"/>
    </xf>
    <xf numFmtId="169" fontId="15" fillId="0" borderId="12" xfId="1" applyNumberFormat="1" applyFont="1" applyFill="1" applyBorder="1" applyProtection="1">
      <protection locked="0"/>
    </xf>
    <xf numFmtId="169" fontId="15" fillId="7" borderId="7" xfId="1" applyNumberFormat="1" applyFont="1" applyFill="1" applyBorder="1"/>
    <xf numFmtId="169" fontId="16" fillId="6" borderId="7" xfId="1" applyNumberFormat="1" applyFont="1" applyFill="1" applyBorder="1"/>
    <xf numFmtId="169" fontId="15" fillId="6" borderId="7" xfId="1" applyNumberFormat="1" applyFont="1" applyFill="1" applyBorder="1"/>
    <xf numFmtId="169" fontId="15" fillId="0" borderId="10" xfId="1" applyNumberFormat="1" applyFont="1" applyFill="1" applyBorder="1" applyProtection="1">
      <protection locked="0"/>
    </xf>
    <xf numFmtId="169" fontId="0" fillId="14" borderId="4" xfId="1" applyNumberFormat="1" applyFont="1" applyFill="1" applyBorder="1"/>
    <xf numFmtId="169" fontId="0" fillId="14" borderId="6" xfId="1" applyNumberFormat="1" applyFont="1" applyFill="1" applyBorder="1"/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169" fontId="23" fillId="10" borderId="6" xfId="1" applyNumberFormat="1" applyFont="1" applyFill="1" applyBorder="1" applyProtection="1"/>
    <xf numFmtId="0" fontId="15" fillId="13" borderId="2" xfId="0" applyFont="1" applyFill="1" applyBorder="1" applyProtection="1">
      <protection locked="0"/>
    </xf>
    <xf numFmtId="0" fontId="15" fillId="13" borderId="5" xfId="0" applyFont="1" applyFill="1" applyBorder="1"/>
    <xf numFmtId="169" fontId="15" fillId="6" borderId="15" xfId="1" applyNumberFormat="1" applyFont="1" applyFill="1" applyBorder="1" applyProtection="1">
      <protection locked="0"/>
    </xf>
    <xf numFmtId="169" fontId="15" fillId="0" borderId="14" xfId="1" applyNumberFormat="1" applyFont="1" applyFill="1" applyBorder="1" applyProtection="1">
      <protection locked="0"/>
    </xf>
    <xf numFmtId="169" fontId="23" fillId="9" borderId="12" xfId="1" applyNumberFormat="1" applyFont="1" applyFill="1" applyBorder="1" applyProtection="1"/>
    <xf numFmtId="169" fontId="23" fillId="7" borderId="6" xfId="1" applyNumberFormat="1" applyFont="1" applyFill="1" applyBorder="1" applyProtection="1"/>
    <xf numFmtId="0" fontId="15" fillId="0" borderId="0" xfId="0" applyFont="1" applyAlignment="1">
      <alignment wrapText="1"/>
    </xf>
    <xf numFmtId="3" fontId="16" fillId="0" borderId="0" xfId="0" applyNumberFormat="1" applyFont="1" applyAlignment="1">
      <alignment horizontal="righ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center" wrapText="1"/>
    </xf>
    <xf numFmtId="0" fontId="16" fillId="2" borderId="4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vertical="center" wrapText="1"/>
    </xf>
    <xf numFmtId="9" fontId="16" fillId="6" borderId="7" xfId="4" applyFont="1" applyFill="1" applyBorder="1"/>
    <xf numFmtId="169" fontId="9" fillId="14" borderId="7" xfId="1" applyNumberFormat="1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25" fillId="6" borderId="7" xfId="9" quotePrefix="1" applyNumberFormat="1" applyFont="1" applyFill="1" applyBorder="1" applyAlignment="1">
      <alignment horizontal="center"/>
    </xf>
    <xf numFmtId="169" fontId="23" fillId="14" borderId="6" xfId="1" applyNumberFormat="1" applyFont="1" applyFill="1" applyBorder="1" applyProtection="1"/>
    <xf numFmtId="0" fontId="15" fillId="14" borderId="1" xfId="0" applyFont="1" applyFill="1" applyBorder="1"/>
    <xf numFmtId="0" fontId="22" fillId="14" borderId="1" xfId="0" applyFont="1" applyFill="1" applyBorder="1" applyAlignment="1">
      <alignment horizontal="right"/>
    </xf>
    <xf numFmtId="17" fontId="0" fillId="0" borderId="0" xfId="0" applyNumberFormat="1"/>
    <xf numFmtId="169" fontId="32" fillId="6" borderId="6" xfId="1" applyNumberFormat="1" applyFont="1" applyFill="1" applyBorder="1" applyAlignment="1" applyProtection="1">
      <alignment horizontal="right"/>
    </xf>
    <xf numFmtId="169" fontId="0" fillId="0" borderId="6" xfId="1" applyNumberFormat="1" applyFont="1" applyFill="1" applyBorder="1"/>
    <xf numFmtId="0" fontId="0" fillId="12" borderId="7" xfId="0" applyFill="1" applyBorder="1"/>
    <xf numFmtId="3" fontId="0" fillId="12" borderId="7" xfId="0" applyNumberFormat="1" applyFill="1" applyBorder="1"/>
    <xf numFmtId="168" fontId="15" fillId="12" borderId="7" xfId="4" applyNumberFormat="1" applyFont="1" applyFill="1" applyBorder="1"/>
    <xf numFmtId="0" fontId="5" fillId="12" borderId="7" xfId="0" applyFont="1" applyFill="1" applyBorder="1"/>
    <xf numFmtId="169" fontId="9" fillId="21" borderId="7" xfId="1" applyNumberFormat="1" applyFont="1" applyFill="1" applyBorder="1"/>
    <xf numFmtId="169" fontId="22" fillId="22" borderId="19" xfId="1" applyNumberFormat="1" applyFont="1" applyFill="1" applyBorder="1" applyAlignment="1"/>
    <xf numFmtId="0" fontId="24" fillId="6" borderId="8" xfId="0" applyFont="1" applyFill="1" applyBorder="1"/>
    <xf numFmtId="0" fontId="24" fillId="6" borderId="9" xfId="0" applyFont="1" applyFill="1" applyBorder="1"/>
    <xf numFmtId="0" fontId="16" fillId="6" borderId="8" xfId="0" applyFont="1" applyFill="1" applyBorder="1"/>
    <xf numFmtId="0" fontId="16" fillId="6" borderId="9" xfId="0" applyFont="1" applyFill="1" applyBorder="1"/>
    <xf numFmtId="0" fontId="14" fillId="12" borderId="2" xfId="0" applyFont="1" applyFill="1" applyBorder="1" applyAlignment="1">
      <alignment vertical="center"/>
    </xf>
    <xf numFmtId="0" fontId="14" fillId="12" borderId="13" xfId="0" applyFont="1" applyFill="1" applyBorder="1" applyAlignment="1">
      <alignment vertical="center"/>
    </xf>
    <xf numFmtId="0" fontId="14" fillId="12" borderId="3" xfId="0" applyFont="1" applyFill="1" applyBorder="1" applyAlignment="1">
      <alignment vertical="center"/>
    </xf>
    <xf numFmtId="0" fontId="16" fillId="6" borderId="10" xfId="0" applyFont="1" applyFill="1" applyBorder="1"/>
    <xf numFmtId="0" fontId="14" fillId="11" borderId="2" xfId="0" applyFont="1" applyFill="1" applyBorder="1" applyAlignment="1">
      <alignment vertical="center"/>
    </xf>
    <xf numFmtId="0" fontId="14" fillId="11" borderId="13" xfId="0" applyFont="1" applyFill="1" applyBorder="1" applyAlignment="1">
      <alignment vertical="center"/>
    </xf>
    <xf numFmtId="0" fontId="14" fillId="11" borderId="3" xfId="0" applyFont="1" applyFill="1" applyBorder="1" applyAlignment="1">
      <alignment vertical="center"/>
    </xf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6" fillId="10" borderId="8" xfId="0" applyFont="1" applyFill="1" applyBorder="1"/>
    <xf numFmtId="0" fontId="16" fillId="10" borderId="9" xfId="0" applyFont="1" applyFill="1" applyBorder="1"/>
    <xf numFmtId="0" fontId="16" fillId="10" borderId="5" xfId="0" applyFont="1" applyFill="1" applyBorder="1" applyAlignment="1">
      <alignment vertical="center" wrapText="1"/>
    </xf>
    <xf numFmtId="0" fontId="16" fillId="10" borderId="14" xfId="0" applyFont="1" applyFill="1" applyBorder="1" applyAlignment="1">
      <alignment vertical="center" wrapText="1"/>
    </xf>
    <xf numFmtId="0" fontId="14" fillId="11" borderId="2" xfId="0" applyFont="1" applyFill="1" applyBorder="1" applyAlignment="1">
      <alignment vertical="center" wrapText="1"/>
    </xf>
    <xf numFmtId="0" fontId="14" fillId="11" borderId="13" xfId="0" applyFont="1" applyFill="1" applyBorder="1" applyAlignment="1">
      <alignment vertical="center" wrapText="1"/>
    </xf>
    <xf numFmtId="0" fontId="14" fillId="11" borderId="3" xfId="0" applyFont="1" applyFill="1" applyBorder="1" applyAlignment="1">
      <alignment vertical="center" wrapText="1"/>
    </xf>
    <xf numFmtId="0" fontId="30" fillId="11" borderId="5" xfId="0" applyFont="1" applyFill="1" applyBorder="1" applyAlignment="1">
      <alignment vertical="center" wrapText="1"/>
    </xf>
    <xf numFmtId="0" fontId="30" fillId="11" borderId="16" xfId="0" applyFont="1" applyFill="1" applyBorder="1" applyAlignment="1">
      <alignment vertical="center" wrapText="1"/>
    </xf>
    <xf numFmtId="0" fontId="30" fillId="11" borderId="14" xfId="0" applyFont="1" applyFill="1" applyBorder="1" applyAlignment="1">
      <alignment vertical="center" wrapText="1"/>
    </xf>
    <xf numFmtId="0" fontId="12" fillId="0" borderId="8" xfId="0" applyFont="1" applyBorder="1" applyAlignment="1">
      <alignment horizontal="center" vertical="justify"/>
    </xf>
    <xf numFmtId="0" fontId="12" fillId="0" borderId="9" xfId="0" applyFont="1" applyBorder="1" applyAlignment="1">
      <alignment horizontal="center" vertical="justify"/>
    </xf>
    <xf numFmtId="0" fontId="12" fillId="0" borderId="10" xfId="0" applyFont="1" applyBorder="1" applyAlignment="1">
      <alignment horizontal="center" vertical="justify"/>
    </xf>
    <xf numFmtId="0" fontId="15" fillId="0" borderId="1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1" xfId="0" applyFont="1" applyBorder="1"/>
    <xf numFmtId="0" fontId="15" fillId="0" borderId="0" xfId="0" applyFont="1"/>
    <xf numFmtId="0" fontId="14" fillId="16" borderId="8" xfId="0" applyFont="1" applyFill="1" applyBorder="1" applyAlignment="1">
      <alignment horizontal="center" vertical="center"/>
    </xf>
    <xf numFmtId="0" fontId="14" fillId="16" borderId="9" xfId="0" applyFont="1" applyFill="1" applyBorder="1" applyAlignment="1">
      <alignment horizontal="center" vertical="center"/>
    </xf>
    <xf numFmtId="0" fontId="14" fillId="16" borderId="10" xfId="0" applyFont="1" applyFill="1" applyBorder="1" applyAlignment="1">
      <alignment horizontal="center" vertical="center"/>
    </xf>
    <xf numFmtId="0" fontId="20" fillId="16" borderId="8" xfId="0" applyFont="1" applyFill="1" applyBorder="1" applyAlignment="1">
      <alignment horizontal="center" vertical="center"/>
    </xf>
    <xf numFmtId="0" fontId="20" fillId="16" borderId="9" xfId="0" applyFont="1" applyFill="1" applyBorder="1" applyAlignment="1">
      <alignment horizontal="center" vertical="center"/>
    </xf>
    <xf numFmtId="0" fontId="20" fillId="16" borderId="10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8" fillId="0" borderId="8" xfId="0" applyFont="1" applyBorder="1" applyAlignment="1">
      <alignment horizontal="center" vertical="justify"/>
    </xf>
    <xf numFmtId="0" fontId="18" fillId="0" borderId="9" xfId="0" applyFont="1" applyBorder="1" applyAlignment="1">
      <alignment horizontal="center" vertical="justify"/>
    </xf>
    <xf numFmtId="0" fontId="18" fillId="0" borderId="10" xfId="0" applyFont="1" applyBorder="1" applyAlignment="1">
      <alignment horizontal="center" vertical="justify"/>
    </xf>
    <xf numFmtId="0" fontId="16" fillId="17" borderId="2" xfId="0" applyFont="1" applyFill="1" applyBorder="1" applyAlignment="1">
      <alignment horizontal="center" vertical="center"/>
    </xf>
    <xf numFmtId="0" fontId="16" fillId="17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justify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right" vertical="center" wrapText="1"/>
    </xf>
    <xf numFmtId="0" fontId="16" fillId="2" borderId="12" xfId="0" applyFont="1" applyFill="1" applyBorder="1" applyAlignment="1">
      <alignment horizontal="right" vertical="center" wrapText="1"/>
    </xf>
  </cellXfs>
  <cellStyles count="23">
    <cellStyle name="20 % - Farve4 2" xfId="14" xr:uid="{526714E0-F7D5-4A7A-ABF1-517B970E68B8}"/>
    <cellStyle name="20 % - Farve5" xfId="2" builtinId="46"/>
    <cellStyle name="20 % - Farve5 2" xfId="15" xr:uid="{793CD939-E182-4143-92C2-315D5667392C}"/>
    <cellStyle name="Bemærk! 2" xfId="10" xr:uid="{0FB6E72D-A47C-405E-95E6-6D75266ABB7A}"/>
    <cellStyle name="Bemærk! 2 2" xfId="22" xr:uid="{A73BC932-12F4-4349-98BB-2749A11967B7}"/>
    <cellStyle name="Comma 2" xfId="13" xr:uid="{6D64F17D-5B98-41B1-A8B8-6FF2F63061A4}"/>
    <cellStyle name="Komma" xfId="1" builtinId="3"/>
    <cellStyle name="Komma 2" xfId="6" xr:uid="{C5A5DAF9-734B-4EB9-94FE-6DD89625A13A}"/>
    <cellStyle name="Komma 2 2" xfId="8" xr:uid="{EC0DD83C-1789-4FA4-B858-0ECC7944A6D2}"/>
    <cellStyle name="Komma 2 2 2" xfId="20" xr:uid="{CBF566AC-F8D5-402E-93E2-6868E0D7D5B8}"/>
    <cellStyle name="Komma 2 3" xfId="18" xr:uid="{50915346-7A06-44EB-A42E-3450FAC1382E}"/>
    <cellStyle name="Komma 3" xfId="9" xr:uid="{83757B45-3D41-4E56-89D2-627C35482A6F}"/>
    <cellStyle name="Komma 3 2" xfId="21" xr:uid="{8F9BA740-1086-436E-AAD3-24DD9E392627}"/>
    <cellStyle name="Neutral 2" xfId="11" xr:uid="{D0B1E8E7-0167-4C10-B4EB-F8BA4505F980}"/>
    <cellStyle name="Normal" xfId="0" builtinId="0"/>
    <cellStyle name="Normal 2" xfId="3" xr:uid="{89C84F23-3992-49A3-8C0F-13F50FF7E28A}"/>
    <cellStyle name="Normal 3" xfId="5" xr:uid="{2223F820-E054-43AD-90A8-E6E571399306}"/>
    <cellStyle name="Normal 3 2" xfId="17" xr:uid="{632A7708-C25F-4F82-B470-4C90D5125FAC}"/>
    <cellStyle name="Normal 4" xfId="12" xr:uid="{82D1BAD8-499A-4567-ADA6-C4D745AD5F3C}"/>
    <cellStyle name="Procent" xfId="4" builtinId="5"/>
    <cellStyle name="Procent 2" xfId="7" xr:uid="{45AD0FFC-CE4E-4BA5-929F-B6B874D0714E}"/>
    <cellStyle name="Procent 2 2" xfId="19" xr:uid="{0A507B65-270D-4ECA-A696-7055FBC99A1D}"/>
    <cellStyle name="Procent 3" xfId="16" xr:uid="{14C27D29-CF9F-462A-8965-D463A83DF4B5}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645582</xdr:colOff>
      <xdr:row>0</xdr:row>
      <xdr:rowOff>86783</xdr:rowOff>
    </xdr:from>
    <xdr:to>
      <xdr:col>8</xdr:col>
      <xdr:colOff>921808</xdr:colOff>
      <xdr:row>1</xdr:row>
      <xdr:rowOff>289857</xdr:rowOff>
    </xdr:to>
    <xdr:pic>
      <xdr:nvPicPr>
        <xdr:cNvPr id="1164" name="Picture 54" descr="CISU-eng-stor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8249" y="86783"/>
          <a:ext cx="2033059" cy="361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16934</xdr:colOff>
      <xdr:row>0</xdr:row>
      <xdr:rowOff>141816</xdr:rowOff>
    </xdr:from>
    <xdr:to>
      <xdr:col>5</xdr:col>
      <xdr:colOff>411339</xdr:colOff>
      <xdr:row>3</xdr:row>
      <xdr:rowOff>93133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1E19C7-5164-4833-A8E9-B96C599C9AEF}"/>
            </a:ext>
          </a:extLst>
        </xdr:cNvPr>
        <xdr:cNvSpPr txBox="1"/>
      </xdr:nvSpPr>
      <xdr:spPr>
        <a:xfrm>
          <a:off x="4377267" y="141816"/>
          <a:ext cx="2274005" cy="5863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Blue and green cells are calculated automatically.</a:t>
          </a:r>
          <a:endParaRPr lang="da-DK" sz="1050">
            <a:effectLst/>
          </a:endParaRPr>
        </a:p>
        <a:p>
          <a:r>
            <a:rPr lang="da-DK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avoid writing in</a:t>
          </a:r>
          <a:r>
            <a:rPr lang="da-DK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these cells.</a:t>
          </a:r>
          <a:endParaRPr lang="da-DK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606778</xdr:colOff>
      <xdr:row>0</xdr:row>
      <xdr:rowOff>53340</xdr:rowOff>
    </xdr:from>
    <xdr:to>
      <xdr:col>7</xdr:col>
      <xdr:colOff>0</xdr:colOff>
      <xdr:row>1</xdr:row>
      <xdr:rowOff>0</xdr:rowOff>
    </xdr:to>
    <xdr:pic>
      <xdr:nvPicPr>
        <xdr:cNvPr id="5" name="Picture 54" descr="CISU-eng-stor">
          <a:extLst>
            <a:ext uri="{FF2B5EF4-FFF2-40B4-BE49-F238E27FC236}">
              <a16:creationId xmlns:a16="http://schemas.microsoft.com/office/drawing/2014/main" id="{C6368184-6FAE-4CDF-BACB-45DCECA82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35889" y="53340"/>
          <a:ext cx="1742722" cy="369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143933</xdr:colOff>
      <xdr:row>1</xdr:row>
      <xdr:rowOff>66676</xdr:rowOff>
    </xdr:from>
    <xdr:to>
      <xdr:col>6</xdr:col>
      <xdr:colOff>728132</xdr:colOff>
      <xdr:row>4</xdr:row>
      <xdr:rowOff>110067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D96CE452-1EC8-4850-AB04-C4E7A9B2A5D1}"/>
            </a:ext>
          </a:extLst>
        </xdr:cNvPr>
        <xdr:cNvSpPr txBox="1"/>
      </xdr:nvSpPr>
      <xdr:spPr>
        <a:xfrm>
          <a:off x="5791200" y="490009"/>
          <a:ext cx="2158999" cy="55139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Blue and green cells are calculated automatically.</a:t>
          </a:r>
          <a:endParaRPr lang="da-DK" sz="1050">
            <a:effectLst/>
          </a:endParaRPr>
        </a:p>
        <a:p>
          <a:r>
            <a:rPr lang="da-DK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avoid writing in</a:t>
          </a:r>
          <a:r>
            <a:rPr lang="da-DK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these cells.</a:t>
          </a:r>
          <a:endParaRPr lang="da-DK" sz="10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379678</xdr:colOff>
      <xdr:row>0</xdr:row>
      <xdr:rowOff>146843</xdr:rowOff>
    </xdr:from>
    <xdr:ext cx="1567655" cy="718402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31DE022E-AF01-4B6F-AF6C-E4FCF2923D51}"/>
            </a:ext>
          </a:extLst>
        </xdr:cNvPr>
        <xdr:cNvSpPr txBox="1"/>
      </xdr:nvSpPr>
      <xdr:spPr>
        <a:xfrm>
          <a:off x="9417845" y="146843"/>
          <a:ext cx="1567655" cy="71840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a-DK" sz="1000" b="1"/>
            <a:t>Blue cells are calculated automatically.</a:t>
          </a:r>
        </a:p>
        <a:p>
          <a:r>
            <a:rPr lang="da-DK" sz="1000" b="1"/>
            <a:t>Please avoid writing in</a:t>
          </a:r>
          <a:r>
            <a:rPr lang="da-DK" sz="1000" b="1" baseline="0"/>
            <a:t> the blue cells.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59"/>
  <sheetViews>
    <sheetView zoomScale="90" zoomScaleNormal="90" zoomScaleSheetLayoutView="100" workbookViewId="0">
      <selection activeCell="K6" sqref="K6"/>
    </sheetView>
  </sheetViews>
  <sheetFormatPr defaultRowHeight="13.2" outlineLevelRow="1" x14ac:dyDescent="0.25"/>
  <cols>
    <col min="2" max="2" width="12.5546875" customWidth="1"/>
    <col min="3" max="3" width="42.109375" customWidth="1"/>
    <col min="4" max="4" width="13.88671875" customWidth="1"/>
    <col min="5" max="5" width="13.44140625" customWidth="1"/>
    <col min="6" max="7" width="12.88671875" customWidth="1"/>
    <col min="8" max="8" width="13.44140625" customWidth="1"/>
    <col min="9" max="9" width="16.88671875" bestFit="1" customWidth="1"/>
    <col min="10" max="15" width="13.44140625" bestFit="1" customWidth="1"/>
  </cols>
  <sheetData>
    <row r="1" spans="1:12" x14ac:dyDescent="0.25">
      <c r="A1" s="220">
        <v>45627</v>
      </c>
      <c r="D1" t="s">
        <v>0</v>
      </c>
      <c r="H1" t="s">
        <v>0</v>
      </c>
    </row>
    <row r="2" spans="1:12" ht="23.4" x14ac:dyDescent="0.45"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B3" s="3"/>
      <c r="C3" s="5"/>
      <c r="D3" s="3"/>
      <c r="E3" s="3"/>
      <c r="F3" s="3"/>
      <c r="G3" s="3"/>
      <c r="H3" s="3"/>
      <c r="I3" s="3"/>
      <c r="J3" s="3"/>
      <c r="K3" s="3"/>
      <c r="L3" s="3"/>
    </row>
    <row r="4" spans="1:12" ht="13.65" customHeight="1" x14ac:dyDescent="0.3">
      <c r="B4" s="15"/>
      <c r="D4" s="3"/>
      <c r="E4" s="3"/>
      <c r="F4" s="3"/>
      <c r="G4" s="3"/>
      <c r="H4" s="3"/>
      <c r="I4" s="3"/>
      <c r="J4" s="3"/>
      <c r="K4" s="3"/>
      <c r="L4" s="3"/>
    </row>
    <row r="5" spans="1:12" ht="13.65" customHeight="1" x14ac:dyDescent="0.25">
      <c r="B5" s="3"/>
      <c r="C5" s="5"/>
      <c r="D5" s="3"/>
      <c r="E5" s="3"/>
      <c r="F5" s="3"/>
      <c r="G5" s="3"/>
      <c r="H5" s="3"/>
      <c r="I5" s="3"/>
      <c r="J5" s="3"/>
      <c r="K5" s="3"/>
      <c r="L5" s="3"/>
    </row>
    <row r="6" spans="1:12" ht="29.25" customHeight="1" x14ac:dyDescent="0.25">
      <c r="B6" s="252" t="s">
        <v>2</v>
      </c>
      <c r="C6" s="253"/>
      <c r="D6" s="253"/>
      <c r="E6" s="253"/>
      <c r="F6" s="253"/>
      <c r="G6" s="253"/>
      <c r="H6" s="253"/>
      <c r="I6" s="254"/>
      <c r="J6" s="3"/>
      <c r="K6" s="3"/>
      <c r="L6" s="3"/>
    </row>
    <row r="7" spans="1:12" ht="29.25" customHeight="1" x14ac:dyDescent="0.25">
      <c r="B7" s="6" t="s">
        <v>3</v>
      </c>
      <c r="C7" s="7"/>
      <c r="D7" s="7"/>
      <c r="E7" s="7"/>
      <c r="F7" s="7"/>
      <c r="G7" s="7"/>
      <c r="H7" s="7"/>
      <c r="I7" s="3"/>
      <c r="J7" s="3"/>
      <c r="K7" s="3"/>
      <c r="L7" s="3"/>
    </row>
    <row r="8" spans="1:12" ht="18" x14ac:dyDescent="0.35">
      <c r="B8" s="69" t="s">
        <v>4</v>
      </c>
      <c r="C8" s="70"/>
      <c r="D8" s="19" t="s">
        <v>5</v>
      </c>
      <c r="E8" s="19">
        <v>2026</v>
      </c>
      <c r="F8" s="19">
        <v>2027</v>
      </c>
      <c r="G8" s="19">
        <v>2028</v>
      </c>
      <c r="H8" s="19">
        <v>2029</v>
      </c>
      <c r="I8" s="67"/>
      <c r="J8" s="13"/>
      <c r="K8" s="3"/>
      <c r="L8" s="3"/>
    </row>
    <row r="9" spans="1:12" ht="14.4" x14ac:dyDescent="0.3">
      <c r="B9" s="72" t="s">
        <v>6</v>
      </c>
      <c r="C9" s="72"/>
      <c r="D9" s="169">
        <f>SUM(E9:H9)</f>
        <v>0</v>
      </c>
      <c r="E9" s="170"/>
      <c r="F9" s="170"/>
      <c r="G9" s="170"/>
      <c r="H9" s="170"/>
      <c r="I9" s="3"/>
      <c r="J9" s="3"/>
      <c r="K9" s="3"/>
      <c r="L9" s="3"/>
    </row>
    <row r="10" spans="1:12" ht="14.4" x14ac:dyDescent="0.3">
      <c r="B10" s="72" t="s">
        <v>7</v>
      </c>
      <c r="C10" s="72"/>
      <c r="D10" s="71" t="s">
        <v>8</v>
      </c>
      <c r="E10" s="213" t="s">
        <v>8</v>
      </c>
      <c r="F10" s="227">
        <f>'1B. Detailed budget'!D55</f>
        <v>0</v>
      </c>
      <c r="G10" s="227">
        <f>'1B. Detailed budget'!E55</f>
        <v>0</v>
      </c>
      <c r="H10" s="227">
        <f>'1B. Detailed budget'!F55</f>
        <v>0</v>
      </c>
      <c r="I10" s="3"/>
      <c r="J10" s="3"/>
      <c r="K10" s="3"/>
      <c r="L10" s="3"/>
    </row>
    <row r="11" spans="1:12" ht="14.4" x14ac:dyDescent="0.3">
      <c r="B11" s="77" t="s">
        <v>9</v>
      </c>
      <c r="C11" s="78"/>
      <c r="D11" s="71" t="s">
        <v>8</v>
      </c>
      <c r="E11" s="171">
        <f>+E9</f>
        <v>0</v>
      </c>
      <c r="F11" s="171">
        <f t="shared" ref="F11:H11" si="0">+F9+F10</f>
        <v>0</v>
      </c>
      <c r="G11" s="171">
        <f t="shared" si="0"/>
        <v>0</v>
      </c>
      <c r="H11" s="171">
        <f t="shared" si="0"/>
        <v>0</v>
      </c>
      <c r="I11" s="3"/>
      <c r="J11" s="3"/>
      <c r="K11" s="3"/>
      <c r="L11" s="3"/>
    </row>
    <row r="12" spans="1:12" ht="18.600000000000001" customHeight="1" x14ac:dyDescent="0.25">
      <c r="B12" s="3"/>
      <c r="D12" s="86" t="s">
        <v>10</v>
      </c>
      <c r="E12" s="87">
        <f>E28-E11</f>
        <v>0</v>
      </c>
      <c r="F12" s="87">
        <f t="shared" ref="F12:H12" si="1">F28-F11</f>
        <v>0</v>
      </c>
      <c r="G12" s="87">
        <f t="shared" si="1"/>
        <v>0</v>
      </c>
      <c r="H12" s="87">
        <f t="shared" si="1"/>
        <v>0</v>
      </c>
      <c r="I12" s="3"/>
      <c r="J12" s="3"/>
      <c r="K12" s="3"/>
      <c r="L12" s="3"/>
    </row>
    <row r="13" spans="1:12" ht="18" x14ac:dyDescent="0.25">
      <c r="B13" s="18" t="s">
        <v>3</v>
      </c>
      <c r="C13" s="7"/>
      <c r="D13" s="7"/>
      <c r="E13" s="7"/>
      <c r="F13" s="7"/>
      <c r="G13" s="7"/>
      <c r="H13" s="7"/>
      <c r="I13" s="3"/>
      <c r="J13" s="3"/>
      <c r="K13" s="3"/>
      <c r="L13" s="3"/>
    </row>
    <row r="14" spans="1:12" ht="21" customHeight="1" x14ac:dyDescent="0.25">
      <c r="B14" s="233" t="s">
        <v>11</v>
      </c>
      <c r="C14" s="234"/>
      <c r="D14" s="234"/>
      <c r="E14" s="234"/>
      <c r="F14" s="234"/>
      <c r="G14" s="234"/>
      <c r="H14" s="234"/>
      <c r="I14" s="235"/>
      <c r="J14" s="3"/>
      <c r="K14" s="3"/>
      <c r="L14" s="3"/>
    </row>
    <row r="15" spans="1:12" ht="13.5" customHeight="1" x14ac:dyDescent="0.25">
      <c r="B15" s="61" t="s">
        <v>12</v>
      </c>
      <c r="C15" s="59"/>
      <c r="D15" s="59"/>
      <c r="E15" s="59"/>
      <c r="F15" s="59"/>
      <c r="G15" s="59"/>
      <c r="H15" s="59"/>
      <c r="I15" s="60"/>
      <c r="J15" s="3"/>
      <c r="K15" s="3"/>
      <c r="L15" s="3"/>
    </row>
    <row r="16" spans="1:12" ht="16.5" customHeight="1" x14ac:dyDescent="0.25">
      <c r="B16" s="244" t="s">
        <v>13</v>
      </c>
      <c r="C16" s="245"/>
      <c r="D16" s="73" t="s">
        <v>5</v>
      </c>
      <c r="E16" s="74">
        <v>2026</v>
      </c>
      <c r="F16" s="74">
        <v>2027</v>
      </c>
      <c r="G16" s="74">
        <v>2028</v>
      </c>
      <c r="H16" s="75">
        <v>2029</v>
      </c>
      <c r="I16" s="76" t="s">
        <v>14</v>
      </c>
      <c r="J16" s="3"/>
      <c r="K16" s="3"/>
      <c r="L16" s="3"/>
    </row>
    <row r="17" spans="2:15" ht="15" customHeight="1" x14ac:dyDescent="0.3">
      <c r="B17" s="20" t="s">
        <v>15</v>
      </c>
      <c r="C17" s="58" t="s">
        <v>16</v>
      </c>
      <c r="D17" s="161">
        <f>SUM(E17:H17)</f>
        <v>0</v>
      </c>
      <c r="E17" s="162">
        <f>'1B. Detailed budget'!D18</f>
        <v>0</v>
      </c>
      <c r="F17" s="162">
        <f>'1B. Detailed budget'!E18</f>
        <v>0</v>
      </c>
      <c r="G17" s="162">
        <f>'1B. Detailed budget'!F18</f>
        <v>0</v>
      </c>
      <c r="H17" s="162">
        <f>'1B. Detailed budget'!G18</f>
        <v>0</v>
      </c>
      <c r="I17" s="32" t="e">
        <f>+D17/$D$28</f>
        <v>#DIV/0!</v>
      </c>
      <c r="J17" s="3"/>
      <c r="K17" s="3"/>
      <c r="L17" s="3"/>
    </row>
    <row r="18" spans="2:15" ht="14.4" outlineLevel="1" x14ac:dyDescent="0.3">
      <c r="B18" s="20" t="s">
        <v>17</v>
      </c>
      <c r="C18" s="58" t="s">
        <v>16</v>
      </c>
      <c r="D18" s="163">
        <f t="shared" ref="D18:D27" si="2">SUM(E18:H18)</f>
        <v>0</v>
      </c>
      <c r="E18" s="164">
        <f>'1B. Detailed budget'!D26</f>
        <v>0</v>
      </c>
      <c r="F18" s="164">
        <f>'1B. Detailed budget'!E26</f>
        <v>0</v>
      </c>
      <c r="G18" s="164">
        <f>'1B. Detailed budget'!F26</f>
        <v>0</v>
      </c>
      <c r="H18" s="164">
        <f>'1B. Detailed budget'!G26</f>
        <v>0</v>
      </c>
      <c r="I18" s="32" t="e">
        <f>+D18/$D$28</f>
        <v>#DIV/0!</v>
      </c>
      <c r="J18" s="3"/>
      <c r="K18" s="3"/>
      <c r="L18" s="3"/>
    </row>
    <row r="19" spans="2:15" ht="14.4" outlineLevel="1" x14ac:dyDescent="0.3">
      <c r="B19" s="20" t="s">
        <v>18</v>
      </c>
      <c r="C19" s="58" t="s">
        <v>16</v>
      </c>
      <c r="D19" s="163">
        <f t="shared" si="2"/>
        <v>0</v>
      </c>
      <c r="E19" s="164">
        <f>'1B. Detailed budget'!D34</f>
        <v>0</v>
      </c>
      <c r="F19" s="164">
        <f>'1B. Detailed budget'!E34</f>
        <v>0</v>
      </c>
      <c r="G19" s="164">
        <f>'1B. Detailed budget'!F34</f>
        <v>0</v>
      </c>
      <c r="H19" s="164">
        <f>'1B. Detailed budget'!G34</f>
        <v>0</v>
      </c>
      <c r="I19" s="32" t="e">
        <f>+D19/$D$28</f>
        <v>#DIV/0!</v>
      </c>
      <c r="J19" s="3"/>
      <c r="K19" s="3"/>
      <c r="L19" s="3"/>
    </row>
    <row r="20" spans="2:15" ht="14.4" outlineLevel="1" x14ac:dyDescent="0.3">
      <c r="B20" s="20" t="s">
        <v>19</v>
      </c>
      <c r="C20" s="58"/>
      <c r="D20" s="163">
        <f t="shared" si="2"/>
        <v>0</v>
      </c>
      <c r="E20" s="164">
        <f>'1B. Detailed budget'!D44</f>
        <v>0</v>
      </c>
      <c r="F20" s="164">
        <f>'1B. Detailed budget'!E44</f>
        <v>0</v>
      </c>
      <c r="G20" s="164">
        <f>'1B. Detailed budget'!F44</f>
        <v>0</v>
      </c>
      <c r="H20" s="164">
        <f>'1B. Detailed budget'!G44</f>
        <v>0</v>
      </c>
      <c r="I20" s="32" t="e">
        <f>+D20/$D$28</f>
        <v>#DIV/0!</v>
      </c>
      <c r="J20" s="3"/>
      <c r="K20" s="3"/>
      <c r="L20" s="3"/>
    </row>
    <row r="21" spans="2:15" ht="14.4" outlineLevel="1" x14ac:dyDescent="0.3">
      <c r="B21" s="242" t="s">
        <v>20</v>
      </c>
      <c r="C21" s="243"/>
      <c r="D21" s="165">
        <f>+D17+D18+D19+D20</f>
        <v>0</v>
      </c>
      <c r="E21" s="165">
        <f>+E17+E18+E19+E20</f>
        <v>0</v>
      </c>
      <c r="F21" s="165">
        <f>+F17+F18+F19+F20</f>
        <v>0</v>
      </c>
      <c r="G21" s="165">
        <f>+G17+G18+G19+G20</f>
        <v>0</v>
      </c>
      <c r="H21" s="165">
        <f>+H17+H18+H19+H20</f>
        <v>0</v>
      </c>
      <c r="I21" s="32" t="e">
        <f t="shared" ref="I21:I27" si="3">+D21/$D$28</f>
        <v>#DIV/0!</v>
      </c>
      <c r="J21" s="23" t="s">
        <v>10</v>
      </c>
      <c r="K21" s="24" t="s">
        <v>21</v>
      </c>
      <c r="L21" s="24">
        <v>2024</v>
      </c>
      <c r="M21" s="24">
        <v>2025</v>
      </c>
      <c r="N21" s="24">
        <v>2026</v>
      </c>
      <c r="O21" s="24">
        <v>2027</v>
      </c>
    </row>
    <row r="22" spans="2:15" ht="14.4" outlineLevel="1" x14ac:dyDescent="0.3">
      <c r="B22" s="255" t="s">
        <v>22</v>
      </c>
      <c r="C22" s="256"/>
      <c r="D22" s="163">
        <f t="shared" si="2"/>
        <v>0</v>
      </c>
      <c r="E22" s="164">
        <f>'1B. Detailed budget'!D46</f>
        <v>0</v>
      </c>
      <c r="F22" s="164">
        <f>'1B. Detailed budget'!E46</f>
        <v>0</v>
      </c>
      <c r="G22" s="164">
        <f>'1B. Detailed budget'!F46</f>
        <v>0</v>
      </c>
      <c r="H22" s="164">
        <f>'1B. Detailed budget'!G46</f>
        <v>0</v>
      </c>
      <c r="I22" s="32" t="e">
        <f t="shared" si="3"/>
        <v>#DIV/0!</v>
      </c>
      <c r="J22" s="10" t="s">
        <v>23</v>
      </c>
      <c r="K22" s="25" t="e">
        <f>D22/D21</f>
        <v>#DIV/0!</v>
      </c>
      <c r="L22" s="25" t="e">
        <f>E22/E21</f>
        <v>#DIV/0!</v>
      </c>
      <c r="M22" s="25" t="e">
        <f t="shared" ref="M22:O22" si="4">F22/F21</f>
        <v>#DIV/0!</v>
      </c>
      <c r="N22" s="25" t="e">
        <f t="shared" si="4"/>
        <v>#DIV/0!</v>
      </c>
      <c r="O22" s="25" t="e">
        <f t="shared" si="4"/>
        <v>#DIV/0!</v>
      </c>
    </row>
    <row r="23" spans="2:15" ht="14.4" outlineLevel="1" x14ac:dyDescent="0.3">
      <c r="B23" s="242" t="s">
        <v>24</v>
      </c>
      <c r="C23" s="243"/>
      <c r="D23" s="166">
        <f>+D21+D22</f>
        <v>0</v>
      </c>
      <c r="E23" s="166">
        <f>+E21+E22</f>
        <v>0</v>
      </c>
      <c r="F23" s="166">
        <f t="shared" ref="F23:H23" si="5">+F21+F22</f>
        <v>0</v>
      </c>
      <c r="G23" s="166">
        <f t="shared" si="5"/>
        <v>0</v>
      </c>
      <c r="H23" s="166">
        <f t="shared" si="5"/>
        <v>0</v>
      </c>
      <c r="I23" s="32" t="e">
        <f t="shared" si="3"/>
        <v>#DIV/0!</v>
      </c>
      <c r="J23" s="23"/>
      <c r="K23" s="23"/>
      <c r="L23" s="23"/>
      <c r="M23" s="23"/>
      <c r="N23" s="23"/>
      <c r="O23" s="23"/>
    </row>
    <row r="24" spans="2:15" ht="14.4" x14ac:dyDescent="0.3">
      <c r="B24" s="255" t="s">
        <v>25</v>
      </c>
      <c r="C24" s="256"/>
      <c r="D24" s="163">
        <f t="shared" si="2"/>
        <v>0</v>
      </c>
      <c r="E24" s="164">
        <f>'1B. Detailed budget'!D48</f>
        <v>0</v>
      </c>
      <c r="F24" s="164">
        <f>'1B. Detailed budget'!E48</f>
        <v>0</v>
      </c>
      <c r="G24" s="164">
        <f>'1B. Detailed budget'!F48</f>
        <v>0</v>
      </c>
      <c r="H24" s="164">
        <f>'1B. Detailed budget'!G48</f>
        <v>0</v>
      </c>
      <c r="I24" s="32" t="e">
        <f t="shared" si="3"/>
        <v>#DIV/0!</v>
      </c>
      <c r="J24" s="10" t="s">
        <v>26</v>
      </c>
      <c r="K24" s="25" t="e">
        <f>D24/D28</f>
        <v>#DIV/0!</v>
      </c>
      <c r="L24" s="25" t="e">
        <f>E24/E28</f>
        <v>#DIV/0!</v>
      </c>
      <c r="M24" s="25" t="e">
        <f>F24/F28</f>
        <v>#DIV/0!</v>
      </c>
      <c r="N24" s="25" t="e">
        <f>G24/G28</f>
        <v>#DIV/0!</v>
      </c>
      <c r="O24" s="25" t="e">
        <f>H24/H28</f>
        <v>#DIV/0!</v>
      </c>
    </row>
    <row r="25" spans="2:15" ht="14.4" outlineLevel="1" x14ac:dyDescent="0.3">
      <c r="B25" s="257" t="s">
        <v>27</v>
      </c>
      <c r="C25" s="258"/>
      <c r="D25" s="163">
        <f t="shared" si="2"/>
        <v>0</v>
      </c>
      <c r="E25" s="164">
        <f>'1B. Detailed budget'!D50</f>
        <v>0</v>
      </c>
      <c r="F25" s="164">
        <f>'1B. Detailed budget'!E50</f>
        <v>0</v>
      </c>
      <c r="G25" s="164">
        <f>'1B. Detailed budget'!F50</f>
        <v>0</v>
      </c>
      <c r="H25" s="164">
        <f>'1B. Detailed budget'!G50</f>
        <v>0</v>
      </c>
      <c r="I25" s="32" t="e">
        <f t="shared" si="3"/>
        <v>#DIV/0!</v>
      </c>
      <c r="J25" s="3"/>
      <c r="K25" s="3"/>
      <c r="L25" s="3"/>
      <c r="M25" s="3"/>
      <c r="N25" s="3"/>
      <c r="O25" s="3"/>
    </row>
    <row r="26" spans="2:15" ht="14.4" outlineLevel="1" x14ac:dyDescent="0.3">
      <c r="B26" s="242" t="s">
        <v>28</v>
      </c>
      <c r="C26" s="243"/>
      <c r="D26" s="166">
        <f>+D23+D24+D25</f>
        <v>0</v>
      </c>
      <c r="E26" s="166">
        <f>+E23+E24+E25</f>
        <v>0</v>
      </c>
      <c r="F26" s="166">
        <f t="shared" ref="F26:H26" si="6">+F23+F24+F25</f>
        <v>0</v>
      </c>
      <c r="G26" s="166">
        <f t="shared" si="6"/>
        <v>0</v>
      </c>
      <c r="H26" s="166">
        <f t="shared" si="6"/>
        <v>0</v>
      </c>
      <c r="I26" s="32" t="e">
        <f>+D26/$D$28</f>
        <v>#DIV/0!</v>
      </c>
      <c r="J26" s="23"/>
      <c r="K26" s="23"/>
      <c r="L26" s="23"/>
      <c r="M26" s="23"/>
      <c r="N26" s="23"/>
      <c r="O26" s="23"/>
    </row>
    <row r="27" spans="2:15" ht="14.4" outlineLevel="1" x14ac:dyDescent="0.3">
      <c r="B27" s="240" t="s">
        <v>29</v>
      </c>
      <c r="C27" s="241"/>
      <c r="D27" s="163">
        <f t="shared" si="2"/>
        <v>0</v>
      </c>
      <c r="E27" s="167">
        <f>'1B. Detailed budget'!D52</f>
        <v>0</v>
      </c>
      <c r="F27" s="167">
        <f>'1B. Detailed budget'!E52</f>
        <v>0</v>
      </c>
      <c r="G27" s="167">
        <f>'1B. Detailed budget'!F52</f>
        <v>0</v>
      </c>
      <c r="H27" s="167">
        <f>'1B. Detailed budget'!G52</f>
        <v>0</v>
      </c>
      <c r="I27" s="32" t="e">
        <f t="shared" si="3"/>
        <v>#DIV/0!</v>
      </c>
      <c r="J27" s="10" t="s">
        <v>30</v>
      </c>
      <c r="K27" s="25" t="e">
        <f>D27/D26</f>
        <v>#DIV/0!</v>
      </c>
      <c r="L27" s="25" t="e">
        <f t="shared" ref="L27:M27" si="7">E27/E26</f>
        <v>#DIV/0!</v>
      </c>
      <c r="M27" s="25" t="e">
        <f t="shared" si="7"/>
        <v>#DIV/0!</v>
      </c>
      <c r="N27" s="25" t="e">
        <f t="shared" ref="N27" si="8">G27/G26</f>
        <v>#DIV/0!</v>
      </c>
      <c r="O27" s="25" t="e">
        <f t="shared" ref="O27" si="9">H27/H26</f>
        <v>#DIV/0!</v>
      </c>
    </row>
    <row r="28" spans="2:15" ht="14.4" outlineLevel="1" x14ac:dyDescent="0.3">
      <c r="B28" s="242" t="s">
        <v>31</v>
      </c>
      <c r="C28" s="243"/>
      <c r="D28" s="168">
        <f>D26+D27</f>
        <v>0</v>
      </c>
      <c r="E28" s="168">
        <f>E26+E27</f>
        <v>0</v>
      </c>
      <c r="F28" s="168">
        <f>F26+F27</f>
        <v>0</v>
      </c>
      <c r="G28" s="168">
        <f>G26+G27</f>
        <v>0</v>
      </c>
      <c r="H28" s="168">
        <f>H26+H27</f>
        <v>0</v>
      </c>
      <c r="I28" s="32" t="e">
        <f>+($D$26+$D$27)/$D$28</f>
        <v>#DIV/0!</v>
      </c>
      <c r="J28" s="3"/>
      <c r="K28" s="3"/>
      <c r="L28" s="3"/>
    </row>
    <row r="29" spans="2:15" outlineLevel="1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5" outlineLevel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2:15" ht="23.25" customHeight="1" x14ac:dyDescent="0.25">
      <c r="B31" s="246" t="s">
        <v>32</v>
      </c>
      <c r="C31" s="247"/>
      <c r="D31" s="247"/>
      <c r="E31" s="247"/>
      <c r="F31" s="247"/>
      <c r="G31" s="247"/>
      <c r="H31" s="247"/>
      <c r="I31" s="248"/>
      <c r="J31" s="3"/>
      <c r="K31" s="3"/>
      <c r="L31" s="3"/>
    </row>
    <row r="32" spans="2:15" ht="15.6" x14ac:dyDescent="0.25">
      <c r="B32" s="249" t="s">
        <v>33</v>
      </c>
      <c r="C32" s="250"/>
      <c r="D32" s="250"/>
      <c r="E32" s="250"/>
      <c r="F32" s="250"/>
      <c r="G32" s="250"/>
      <c r="H32" s="250"/>
      <c r="I32" s="251"/>
      <c r="J32" s="3"/>
      <c r="K32" s="3"/>
      <c r="L32" s="3"/>
    </row>
    <row r="33" spans="2:12" ht="17.25" customHeight="1" x14ac:dyDescent="0.3">
      <c r="B33" s="62" t="s">
        <v>34</v>
      </c>
      <c r="C33" s="63"/>
      <c r="D33" s="136" t="s">
        <v>5</v>
      </c>
      <c r="E33" s="64">
        <v>2026</v>
      </c>
      <c r="F33" s="64">
        <v>2027</v>
      </c>
      <c r="G33" s="64">
        <v>2028</v>
      </c>
      <c r="H33" s="64">
        <v>2029</v>
      </c>
      <c r="I33" s="65" t="s">
        <v>14</v>
      </c>
      <c r="J33" s="3"/>
      <c r="K33" s="3"/>
      <c r="L33" s="3"/>
    </row>
    <row r="34" spans="2:12" ht="14.4" outlineLevel="1" x14ac:dyDescent="0.3">
      <c r="B34" s="31" t="s">
        <v>35</v>
      </c>
      <c r="C34" s="26" t="s">
        <v>36</v>
      </c>
      <c r="D34" s="188">
        <f>SUM(E34:H34)</f>
        <v>0</v>
      </c>
      <c r="E34" s="188">
        <f>'1B. Detailed budget'!D16+'1B. Detailed budget'!D24+'1B. Detailed budget'!D32+'1B. Detailed budget'!D40</f>
        <v>0</v>
      </c>
      <c r="F34" s="188">
        <f>'1B. Detailed budget'!E16+'1B. Detailed budget'!E24+'1B. Detailed budget'!E32+'1B. Detailed budget'!E40</f>
        <v>0</v>
      </c>
      <c r="G34" s="188">
        <f>'1B. Detailed budget'!F16+'1B. Detailed budget'!F24+'1B. Detailed budget'!F32+'1B. Detailed budget'!F40</f>
        <v>0</v>
      </c>
      <c r="H34" s="188">
        <f>'1B. Detailed budget'!G16+'1B. Detailed budget'!G24+'1B. Detailed budget'!G32+'1B. Detailed budget'!G40</f>
        <v>0</v>
      </c>
      <c r="I34" s="35" t="e">
        <f>+D34/$D$28</f>
        <v>#DIV/0!</v>
      </c>
      <c r="J34" s="3"/>
      <c r="K34" s="3"/>
      <c r="L34" s="3"/>
    </row>
    <row r="35" spans="2:12" ht="14.4" outlineLevel="1" x14ac:dyDescent="0.3">
      <c r="B35" s="31" t="s">
        <v>37</v>
      </c>
      <c r="C35" s="26" t="s">
        <v>38</v>
      </c>
      <c r="D35" s="188">
        <f t="shared" ref="D35:D40" si="10">SUM(E35:H35)</f>
        <v>0</v>
      </c>
      <c r="E35" s="188">
        <f>'1B. Detailed budget'!D12+'1B. Detailed budget'!D13+'1B. Detailed budget'!D14+'1B. Detailed budget'!D15+'1B. Detailed budget'!D20+'1B. Detailed budget'!D21+'1B. Detailed budget'!D22+'1B. Detailed budget'!D23+'1B. Detailed budget'!D28+'1B. Detailed budget'!D29+'1B. Detailed budget'!D30+'1B. Detailed budget'!D31+'1B. Detailed budget'!D36+'1B. Detailed budget'!D37+'1B. Detailed budget'!D38+'1B. Detailed budget'!D39</f>
        <v>0</v>
      </c>
      <c r="F35" s="188">
        <f>'1B. Detailed budget'!E12+'1B. Detailed budget'!E13+'1B. Detailed budget'!E14+'1B. Detailed budget'!E15+'1B. Detailed budget'!E20+'1B. Detailed budget'!E21+'1B. Detailed budget'!E22+'1B. Detailed budget'!E23+'1B. Detailed budget'!E28+'1B. Detailed budget'!E29+'1B. Detailed budget'!E30+'1B. Detailed budget'!E31+'1B. Detailed budget'!E36+'1B. Detailed budget'!E37+'1B. Detailed budget'!E38+'1B. Detailed budget'!E39</f>
        <v>0</v>
      </c>
      <c r="G35" s="188">
        <f>'1B. Detailed budget'!F12+'1B. Detailed budget'!F13+'1B. Detailed budget'!F14+'1B. Detailed budget'!F15+'1B. Detailed budget'!F20+'1B. Detailed budget'!F21+'1B. Detailed budget'!F22+'1B. Detailed budget'!F23+'1B. Detailed budget'!F28+'1B. Detailed budget'!F29+'1B. Detailed budget'!F30+'1B. Detailed budget'!F31+'1B. Detailed budget'!F36+'1B. Detailed budget'!F37+'1B. Detailed budget'!F38+'1B. Detailed budget'!F39</f>
        <v>0</v>
      </c>
      <c r="H35" s="188">
        <f>'1B. Detailed budget'!G12+'1B. Detailed budget'!G13+'1B. Detailed budget'!G14+'1B. Detailed budget'!G15+'1B. Detailed budget'!G20+'1B. Detailed budget'!G21+'1B. Detailed budget'!G22+'1B. Detailed budget'!G23+'1B. Detailed budget'!G28+'1B. Detailed budget'!G29+'1B. Detailed budget'!G30+'1B. Detailed budget'!G31+'1B. Detailed budget'!G36+'1B. Detailed budget'!G37+'1B. Detailed budget'!G38+'1B. Detailed budget'!G39</f>
        <v>0</v>
      </c>
      <c r="I35" s="35" t="e">
        <f t="shared" ref="I35:I39" si="11">+D35/$D$28</f>
        <v>#DIV/0!</v>
      </c>
      <c r="J35" s="3"/>
      <c r="K35" s="3"/>
      <c r="L35" s="3"/>
    </row>
    <row r="36" spans="2:12" ht="14.4" outlineLevel="1" x14ac:dyDescent="0.3">
      <c r="B36" s="31" t="s">
        <v>39</v>
      </c>
      <c r="C36" s="26" t="s">
        <v>40</v>
      </c>
      <c r="D36" s="188">
        <f t="shared" si="10"/>
        <v>0</v>
      </c>
      <c r="E36" s="188">
        <f>'1B. Detailed budget'!D42</f>
        <v>0</v>
      </c>
      <c r="F36" s="188">
        <f>'1B. Detailed budget'!E42</f>
        <v>0</v>
      </c>
      <c r="G36" s="188">
        <f>'1B. Detailed budget'!F42</f>
        <v>0</v>
      </c>
      <c r="H36" s="188">
        <f>'1B. Detailed budget'!G42</f>
        <v>0</v>
      </c>
      <c r="I36" s="35" t="e">
        <f>+D36/$D$28</f>
        <v>#DIV/0!</v>
      </c>
      <c r="J36" s="3"/>
      <c r="K36" s="3"/>
      <c r="L36" s="3"/>
    </row>
    <row r="37" spans="2:12" ht="14.4" outlineLevel="1" x14ac:dyDescent="0.3">
      <c r="B37" s="31" t="s">
        <v>41</v>
      </c>
      <c r="C37" s="26" t="s">
        <v>42</v>
      </c>
      <c r="D37" s="188">
        <f t="shared" si="10"/>
        <v>0</v>
      </c>
      <c r="E37" s="188">
        <f>E$24</f>
        <v>0</v>
      </c>
      <c r="F37" s="188">
        <f t="shared" ref="F37:H37" si="12">F$24</f>
        <v>0</v>
      </c>
      <c r="G37" s="188">
        <f t="shared" si="12"/>
        <v>0</v>
      </c>
      <c r="H37" s="188">
        <f t="shared" si="12"/>
        <v>0</v>
      </c>
      <c r="I37" s="35" t="e">
        <f>+D37/$D$28</f>
        <v>#DIV/0!</v>
      </c>
      <c r="J37" s="3"/>
      <c r="K37" s="3"/>
      <c r="L37" s="3"/>
    </row>
    <row r="38" spans="2:12" ht="14.4" outlineLevel="1" x14ac:dyDescent="0.3">
      <c r="B38" s="31" t="s">
        <v>43</v>
      </c>
      <c r="C38" s="26" t="s">
        <v>44</v>
      </c>
      <c r="D38" s="188">
        <f t="shared" si="10"/>
        <v>0</v>
      </c>
      <c r="E38" s="188">
        <f>E$22</f>
        <v>0</v>
      </c>
      <c r="F38" s="188">
        <f>F$22</f>
        <v>0</v>
      </c>
      <c r="G38" s="188">
        <f>G$22</f>
        <v>0</v>
      </c>
      <c r="H38" s="188">
        <f>H$22</f>
        <v>0</v>
      </c>
      <c r="I38" s="35" t="e">
        <f t="shared" si="11"/>
        <v>#DIV/0!</v>
      </c>
      <c r="J38" s="3"/>
      <c r="K38" s="3"/>
      <c r="L38" s="3"/>
    </row>
    <row r="39" spans="2:12" ht="14.4" outlineLevel="1" x14ac:dyDescent="0.3">
      <c r="B39" s="31" t="s">
        <v>45</v>
      </c>
      <c r="C39" s="26" t="s">
        <v>27</v>
      </c>
      <c r="D39" s="188">
        <f t="shared" si="10"/>
        <v>0</v>
      </c>
      <c r="E39" s="188">
        <f>E$25</f>
        <v>0</v>
      </c>
      <c r="F39" s="188">
        <f t="shared" ref="F39:H39" si="13">F$25</f>
        <v>0</v>
      </c>
      <c r="G39" s="188">
        <f t="shared" si="13"/>
        <v>0</v>
      </c>
      <c r="H39" s="188">
        <f t="shared" si="13"/>
        <v>0</v>
      </c>
      <c r="I39" s="35" t="e">
        <f t="shared" si="11"/>
        <v>#DIV/0!</v>
      </c>
      <c r="J39" s="3"/>
      <c r="K39" s="3"/>
      <c r="L39" s="3"/>
    </row>
    <row r="40" spans="2:12" ht="14.4" x14ac:dyDescent="0.3">
      <c r="B40" s="31" t="s">
        <v>46</v>
      </c>
      <c r="C40" s="26" t="s">
        <v>47</v>
      </c>
      <c r="D40" s="188">
        <f t="shared" si="10"/>
        <v>0</v>
      </c>
      <c r="E40" s="188">
        <f>E$27</f>
        <v>0</v>
      </c>
      <c r="F40" s="188">
        <f t="shared" ref="F40:H40" si="14">F$27</f>
        <v>0</v>
      </c>
      <c r="G40" s="188">
        <f t="shared" si="14"/>
        <v>0</v>
      </c>
      <c r="H40" s="188">
        <f t="shared" si="14"/>
        <v>0</v>
      </c>
      <c r="I40" s="35" t="e">
        <f>+D40/$D$28</f>
        <v>#DIV/0!</v>
      </c>
      <c r="J40" s="3"/>
      <c r="K40" s="3"/>
      <c r="L40" s="3"/>
    </row>
    <row r="41" spans="2:12" ht="14.4" outlineLevel="1" x14ac:dyDescent="0.3">
      <c r="B41" s="33"/>
      <c r="C41" s="34"/>
      <c r="D41" s="189">
        <f>D34+D35+D36+D37+D38+D39+D40</f>
        <v>0</v>
      </c>
      <c r="E41" s="189">
        <f>E34+E35+E36+E37+E38+E39+E40</f>
        <v>0</v>
      </c>
      <c r="F41" s="189">
        <f t="shared" ref="F41:H41" si="15">F34+F35+F36+F37+F38+F39+F40</f>
        <v>0</v>
      </c>
      <c r="G41" s="189">
        <f t="shared" si="15"/>
        <v>0</v>
      </c>
      <c r="H41" s="189">
        <f t="shared" si="15"/>
        <v>0</v>
      </c>
      <c r="I41" s="212" t="e">
        <f>+D41/$D$28</f>
        <v>#DIV/0!</v>
      </c>
      <c r="J41" s="3"/>
      <c r="K41" s="3"/>
      <c r="L41" s="3"/>
    </row>
    <row r="42" spans="2:12" outlineLevel="1" x14ac:dyDescent="0.25">
      <c r="B42" s="3"/>
      <c r="C42" s="17"/>
      <c r="D42" s="3"/>
      <c r="E42" s="3"/>
      <c r="F42" s="3"/>
      <c r="G42" s="3"/>
      <c r="H42" s="3"/>
      <c r="I42" s="3"/>
      <c r="J42" s="3"/>
      <c r="K42" s="3"/>
      <c r="L42" s="3"/>
    </row>
    <row r="43" spans="2:12" ht="21" customHeight="1" outlineLevel="1" x14ac:dyDescent="0.3">
      <c r="B43" s="237" t="s">
        <v>48</v>
      </c>
      <c r="C43" s="238"/>
      <c r="D43" s="238"/>
      <c r="E43" s="238"/>
      <c r="F43" s="238"/>
      <c r="G43" s="238"/>
      <c r="H43" s="238"/>
      <c r="I43" s="239"/>
      <c r="J43" s="67"/>
      <c r="K43" s="3"/>
    </row>
    <row r="44" spans="2:12" ht="15.6" outlineLevel="1" x14ac:dyDescent="0.3">
      <c r="B44" s="249" t="s">
        <v>33</v>
      </c>
      <c r="C44" s="250"/>
      <c r="D44" s="250"/>
      <c r="E44" s="250"/>
      <c r="F44" s="250"/>
      <c r="G44" s="250"/>
      <c r="H44" s="250"/>
      <c r="I44" s="251"/>
      <c r="J44" s="67"/>
      <c r="K44" s="3"/>
    </row>
    <row r="45" spans="2:12" ht="14.4" outlineLevel="1" x14ac:dyDescent="0.3">
      <c r="B45" s="231" t="s">
        <v>49</v>
      </c>
      <c r="C45" s="232"/>
      <c r="D45" s="37" t="s">
        <v>5</v>
      </c>
      <c r="E45" s="214">
        <v>2026</v>
      </c>
      <c r="F45" s="214">
        <v>2027</v>
      </c>
      <c r="G45" s="214">
        <v>2028</v>
      </c>
      <c r="H45" s="214">
        <v>2029</v>
      </c>
      <c r="I45" s="36" t="s">
        <v>14</v>
      </c>
      <c r="J45" s="67"/>
      <c r="K45" s="3"/>
    </row>
    <row r="46" spans="2:12" ht="14.4" outlineLevel="1" x14ac:dyDescent="0.3">
      <c r="B46" s="20" t="s">
        <v>50</v>
      </c>
      <c r="C46" s="68" t="s">
        <v>51</v>
      </c>
      <c r="D46" s="154">
        <f>SUM(E46:H46)</f>
        <v>0</v>
      </c>
      <c r="E46" s="150">
        <f>'1B. Detailed budget'!J45</f>
        <v>0</v>
      </c>
      <c r="F46" s="150">
        <f>'1B. Detailed budget'!K45</f>
        <v>0</v>
      </c>
      <c r="G46" s="150">
        <f>'1B. Detailed budget'!L45</f>
        <v>0</v>
      </c>
      <c r="H46" s="150">
        <f>'1B. Detailed budget'!M45</f>
        <v>0</v>
      </c>
      <c r="I46" s="35" t="e">
        <f>+D46/$D$28</f>
        <v>#DIV/0!</v>
      </c>
      <c r="J46" s="3"/>
      <c r="K46" s="3"/>
    </row>
    <row r="47" spans="2:12" ht="14.4" x14ac:dyDescent="0.3">
      <c r="B47" s="20" t="s">
        <v>52</v>
      </c>
      <c r="C47" s="68" t="s">
        <v>51</v>
      </c>
      <c r="D47" s="154">
        <f>SUM(E47:H47)</f>
        <v>0</v>
      </c>
      <c r="E47" s="150">
        <f>'1B. Detailed budget'!P45</f>
        <v>0</v>
      </c>
      <c r="F47" s="150">
        <f>'1B. Detailed budget'!Q45</f>
        <v>0</v>
      </c>
      <c r="G47" s="150">
        <f>'1B. Detailed budget'!R45</f>
        <v>0</v>
      </c>
      <c r="H47" s="150">
        <f>'1B. Detailed budget'!S45</f>
        <v>0</v>
      </c>
      <c r="I47" s="35" t="e">
        <f t="shared" ref="I47:I51" si="16">+D47/$D$28</f>
        <v>#DIV/0!</v>
      </c>
      <c r="J47" s="3"/>
      <c r="K47" s="3"/>
    </row>
    <row r="48" spans="2:12" ht="14.4" outlineLevel="1" x14ac:dyDescent="0.3">
      <c r="B48" s="20" t="s">
        <v>53</v>
      </c>
      <c r="C48" s="68" t="s">
        <v>51</v>
      </c>
      <c r="D48" s="154">
        <f t="shared" ref="D48:D50" si="17">SUM(E48:H48)</f>
        <v>0</v>
      </c>
      <c r="E48" s="150">
        <f>'1B. Detailed budget'!V45</f>
        <v>0</v>
      </c>
      <c r="F48" s="150">
        <f>'1B. Detailed budget'!W45</f>
        <v>0</v>
      </c>
      <c r="G48" s="150">
        <f>'1B. Detailed budget'!X45</f>
        <v>0</v>
      </c>
      <c r="H48" s="150">
        <f>'1B. Detailed budget'!Y45</f>
        <v>0</v>
      </c>
      <c r="I48" s="35" t="e">
        <f t="shared" si="16"/>
        <v>#DIV/0!</v>
      </c>
      <c r="J48" s="3"/>
      <c r="K48" s="3"/>
    </row>
    <row r="49" spans="2:12" ht="14.4" outlineLevel="1" x14ac:dyDescent="0.3">
      <c r="B49" s="20" t="s">
        <v>54</v>
      </c>
      <c r="C49" s="68" t="s">
        <v>51</v>
      </c>
      <c r="D49" s="154">
        <f t="shared" si="17"/>
        <v>0</v>
      </c>
      <c r="E49" s="150">
        <f>'1B. Detailed budget'!AB45</f>
        <v>0</v>
      </c>
      <c r="F49" s="150">
        <f>'1B. Detailed budget'!AC45</f>
        <v>0</v>
      </c>
      <c r="G49" s="150">
        <f>'1B. Detailed budget'!AD45</f>
        <v>0</v>
      </c>
      <c r="H49" s="150">
        <f>'1B. Detailed budget'!AE45</f>
        <v>0</v>
      </c>
      <c r="I49" s="35" t="e">
        <f t="shared" si="16"/>
        <v>#DIV/0!</v>
      </c>
      <c r="J49" s="3"/>
      <c r="K49" s="3"/>
    </row>
    <row r="50" spans="2:12" ht="14.4" outlineLevel="1" x14ac:dyDescent="0.3">
      <c r="B50" s="20" t="s">
        <v>55</v>
      </c>
      <c r="C50" s="68" t="s">
        <v>51</v>
      </c>
      <c r="D50" s="154">
        <f t="shared" si="17"/>
        <v>0</v>
      </c>
      <c r="E50" s="150">
        <f>'1B. Detailed budget'!AH45</f>
        <v>0</v>
      </c>
      <c r="F50" s="150">
        <f>'1B. Detailed budget'!AI45</f>
        <v>0</v>
      </c>
      <c r="G50" s="150">
        <f>'1B. Detailed budget'!AJ45</f>
        <v>0</v>
      </c>
      <c r="H50" s="150">
        <f>'1B. Detailed budget'!AK45</f>
        <v>0</v>
      </c>
      <c r="I50" s="35" t="e">
        <f t="shared" si="16"/>
        <v>#DIV/0!</v>
      </c>
      <c r="J50" s="3"/>
      <c r="K50" s="3"/>
    </row>
    <row r="51" spans="2:12" ht="14.4" outlineLevel="1" x14ac:dyDescent="0.3">
      <c r="B51" s="229" t="s">
        <v>56</v>
      </c>
      <c r="C51" s="230"/>
      <c r="D51" s="190">
        <f>D46+D47+D48+D49+D50</f>
        <v>0</v>
      </c>
      <c r="E51" s="190">
        <f t="shared" ref="E51:H51" si="18">E46+E47+E48+E49+E50</f>
        <v>0</v>
      </c>
      <c r="F51" s="190">
        <f t="shared" si="18"/>
        <v>0</v>
      </c>
      <c r="G51" s="190">
        <f t="shared" si="18"/>
        <v>0</v>
      </c>
      <c r="H51" s="190">
        <f t="shared" si="18"/>
        <v>0</v>
      </c>
      <c r="I51" s="35" t="e">
        <f t="shared" si="16"/>
        <v>#DIV/0!</v>
      </c>
      <c r="J51" s="3"/>
      <c r="K51" s="3"/>
    </row>
    <row r="52" spans="2:12" ht="14.4" outlineLevel="1" x14ac:dyDescent="0.3">
      <c r="B52" s="231" t="s">
        <v>57</v>
      </c>
      <c r="C52" s="236"/>
      <c r="D52" s="37" t="s">
        <v>5</v>
      </c>
      <c r="E52" s="215">
        <v>2026</v>
      </c>
      <c r="F52" s="215">
        <v>2027</v>
      </c>
      <c r="G52" s="215">
        <v>2028</v>
      </c>
      <c r="H52" s="215">
        <v>2029</v>
      </c>
      <c r="I52" s="36" t="s">
        <v>14</v>
      </c>
      <c r="J52" s="67"/>
      <c r="K52" s="3"/>
    </row>
    <row r="53" spans="2:12" ht="14.4" outlineLevel="1" x14ac:dyDescent="0.3">
      <c r="B53" s="29" t="s">
        <v>148</v>
      </c>
      <c r="C53" s="21"/>
      <c r="D53" s="154">
        <f>SUM(E53:H53)</f>
        <v>0</v>
      </c>
      <c r="E53" s="150">
        <f>'1B. Detailed budget'!AN45</f>
        <v>0</v>
      </c>
      <c r="F53" s="150">
        <f>'1B. Detailed budget'!AO45</f>
        <v>0</v>
      </c>
      <c r="G53" s="150">
        <f>'1B. Detailed budget'!AP45</f>
        <v>0</v>
      </c>
      <c r="H53" s="150">
        <f>'1B. Detailed budget'!AQ45</f>
        <v>0</v>
      </c>
      <c r="I53" s="35" t="e">
        <f>+D53/$D$28</f>
        <v>#DIV/0!</v>
      </c>
      <c r="J53" s="3"/>
      <c r="K53" s="3"/>
    </row>
    <row r="54" spans="2:12" ht="14.4" outlineLevel="1" x14ac:dyDescent="0.3">
      <c r="B54" s="20" t="s">
        <v>149</v>
      </c>
      <c r="C54" s="27"/>
      <c r="D54" s="154">
        <f>SUM(E54:H54)</f>
        <v>0</v>
      </c>
      <c r="E54" s="150">
        <f>'1B. Detailed budget'!AT45</f>
        <v>0</v>
      </c>
      <c r="F54" s="150">
        <f>'1B. Detailed budget'!AU45</f>
        <v>0</v>
      </c>
      <c r="G54" s="150">
        <f>'1B. Detailed budget'!AV45</f>
        <v>0</v>
      </c>
      <c r="H54" s="150">
        <f>'1B. Detailed budget'!AW45</f>
        <v>0</v>
      </c>
      <c r="I54" s="35" t="e">
        <f t="shared" ref="I54:I57" si="19">+D54/$D$28</f>
        <v>#DIV/0!</v>
      </c>
      <c r="J54" s="3"/>
      <c r="K54" s="3"/>
    </row>
    <row r="55" spans="2:12" ht="14.4" outlineLevel="1" x14ac:dyDescent="0.3">
      <c r="B55" s="229" t="s">
        <v>59</v>
      </c>
      <c r="C55" s="230"/>
      <c r="D55" s="190">
        <f>D53+D54</f>
        <v>0</v>
      </c>
      <c r="E55" s="190">
        <f t="shared" ref="E55:H55" si="20">E53+E54</f>
        <v>0</v>
      </c>
      <c r="F55" s="190">
        <f t="shared" si="20"/>
        <v>0</v>
      </c>
      <c r="G55" s="190">
        <f t="shared" si="20"/>
        <v>0</v>
      </c>
      <c r="H55" s="190">
        <f t="shared" si="20"/>
        <v>0</v>
      </c>
      <c r="I55" s="35" t="e">
        <f t="shared" si="19"/>
        <v>#DIV/0!</v>
      </c>
      <c r="J55" s="3"/>
      <c r="K55" s="3"/>
    </row>
    <row r="56" spans="2:12" ht="14.4" outlineLevel="1" x14ac:dyDescent="0.3">
      <c r="B56" s="30" t="s">
        <v>22</v>
      </c>
      <c r="C56" s="28"/>
      <c r="D56" s="154">
        <f>SUM(E56:H56)</f>
        <v>0</v>
      </c>
      <c r="E56" s="150">
        <f>E$38</f>
        <v>0</v>
      </c>
      <c r="F56" s="150">
        <f>F$38</f>
        <v>0</v>
      </c>
      <c r="G56" s="150">
        <f t="shared" ref="G56:H56" si="21">G$38</f>
        <v>0</v>
      </c>
      <c r="H56" s="150">
        <f t="shared" si="21"/>
        <v>0</v>
      </c>
      <c r="I56" s="35" t="e">
        <f t="shared" si="19"/>
        <v>#DIV/0!</v>
      </c>
      <c r="J56" s="3"/>
      <c r="K56" s="3"/>
    </row>
    <row r="57" spans="2:12" ht="14.4" outlineLevel="1" x14ac:dyDescent="0.3">
      <c r="B57" s="231" t="s">
        <v>60</v>
      </c>
      <c r="C57" s="232"/>
      <c r="D57" s="190">
        <f>+D$51+D$55+D56</f>
        <v>0</v>
      </c>
      <c r="E57" s="190">
        <f>+E$51+E$55+E56</f>
        <v>0</v>
      </c>
      <c r="F57" s="190">
        <f>+F$51+F$55+F56</f>
        <v>0</v>
      </c>
      <c r="G57" s="190">
        <f>+G$51+G$55+G56</f>
        <v>0</v>
      </c>
      <c r="H57" s="190">
        <f>+H$51+H$55+H56</f>
        <v>0</v>
      </c>
      <c r="I57" s="35" t="e">
        <f t="shared" si="19"/>
        <v>#DIV/0!</v>
      </c>
      <c r="J57" s="3"/>
      <c r="K57" s="3"/>
    </row>
    <row r="58" spans="2:12" outlineLevel="1" x14ac:dyDescent="0.25">
      <c r="B58" s="3"/>
      <c r="C58" s="16"/>
      <c r="D58" s="3"/>
      <c r="E58" s="3"/>
      <c r="F58" s="3"/>
      <c r="G58" s="3"/>
      <c r="H58" s="3"/>
      <c r="I58" s="3"/>
      <c r="J58" s="3"/>
      <c r="K58" s="3"/>
      <c r="L58" s="3"/>
    </row>
    <row r="59" spans="2:12" x14ac:dyDescent="0.25">
      <c r="C59" s="10" t="s">
        <v>61</v>
      </c>
      <c r="D59" s="12">
        <f>D23-D57</f>
        <v>0</v>
      </c>
      <c r="E59" s="12">
        <f>E23-E57</f>
        <v>0</v>
      </c>
      <c r="F59" s="12">
        <f>F23-F57</f>
        <v>0</v>
      </c>
      <c r="G59" s="12">
        <f>G23-G57</f>
        <v>0</v>
      </c>
      <c r="H59" s="12">
        <f>H23-H57</f>
        <v>0</v>
      </c>
    </row>
  </sheetData>
  <mergeCells count="20">
    <mergeCell ref="B6:I6"/>
    <mergeCell ref="B24:C24"/>
    <mergeCell ref="B22:C22"/>
    <mergeCell ref="B25:C25"/>
    <mergeCell ref="B26:C26"/>
    <mergeCell ref="B55:C55"/>
    <mergeCell ref="B57:C57"/>
    <mergeCell ref="B45:C45"/>
    <mergeCell ref="B14:I14"/>
    <mergeCell ref="B51:C51"/>
    <mergeCell ref="B52:C52"/>
    <mergeCell ref="B43:I43"/>
    <mergeCell ref="B27:C27"/>
    <mergeCell ref="B28:C28"/>
    <mergeCell ref="B23:C23"/>
    <mergeCell ref="B16:C16"/>
    <mergeCell ref="B21:C21"/>
    <mergeCell ref="B31:I31"/>
    <mergeCell ref="B32:I32"/>
    <mergeCell ref="B44:I44"/>
  </mergeCells>
  <phoneticPr fontId="0" type="noConversion"/>
  <conditionalFormatting sqref="K22:O22">
    <cfRule type="cellIs" dxfId="2" priority="2" operator="greaterThan">
      <formula>0.15</formula>
    </cfRule>
  </conditionalFormatting>
  <conditionalFormatting sqref="K24:O24">
    <cfRule type="cellIs" dxfId="1" priority="3" operator="greaterThan">
      <formula>0.02</formula>
    </cfRule>
  </conditionalFormatting>
  <conditionalFormatting sqref="K27:O27">
    <cfRule type="cellIs" dxfId="0" priority="1" operator="greaterThan">
      <formula>0.07</formula>
    </cfRule>
  </conditionalFormatting>
  <pageMargins left="0.31496062992125984" right="0.31496062992125984" top="0.74803149606299213" bottom="0.74803149606299213" header="0.31496062992125984" footer="0.31496062992125984"/>
  <pageSetup paperSize="9" scale="85" orientation="portrait" r:id="rId1"/>
  <headerFooter alignWithMargins="0"/>
  <ignoredErrors>
    <ignoredError sqref="D17:H20 D22:H22 F21:H21 D24:H25 E23:H23 E46:H50 E53:H57" unlockedFormula="1"/>
    <ignoredError sqref="D21 D23" formula="1" unlockedFormula="1"/>
    <ignoredError sqref="D26 D55" formula="1"/>
    <ignoredError sqref="K22:O27 I35:I41 I52 I46:I51 I53:I5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88D4-7644-4C34-B5C4-D40E7E66E598}">
  <sheetPr>
    <pageSetUpPr fitToPage="1"/>
  </sheetPr>
  <dimension ref="B1:AW55"/>
  <sheetViews>
    <sheetView tabSelected="1" zoomScale="90" zoomScaleNormal="90" workbookViewId="0">
      <selection activeCell="I2" sqref="I2"/>
    </sheetView>
  </sheetViews>
  <sheetFormatPr defaultRowHeight="13.2" outlineLevelCol="1" x14ac:dyDescent="0.25"/>
  <cols>
    <col min="2" max="2" width="50.5546875" customWidth="1"/>
    <col min="3" max="3" width="11.88671875" customWidth="1"/>
    <col min="4" max="4" width="11" customWidth="1"/>
    <col min="5" max="6" width="11.44140625" customWidth="1"/>
    <col min="7" max="7" width="10.88671875" customWidth="1"/>
    <col min="8" max="8" width="7.44140625" customWidth="1"/>
    <col min="9" max="9" width="22.5546875" bestFit="1" customWidth="1"/>
    <col min="13" max="13" width="9.88671875" bestFit="1" customWidth="1"/>
    <col min="14" max="14" width="6.5546875" customWidth="1"/>
    <col min="15" max="15" width="22.5546875" bestFit="1" customWidth="1"/>
    <col min="21" max="21" width="22.5546875" bestFit="1" customWidth="1"/>
    <col min="26" max="26" width="9.109375" customWidth="1" outlineLevel="1"/>
    <col min="27" max="27" width="22.5546875" customWidth="1" outlineLevel="1"/>
    <col min="28" max="32" width="9.109375" customWidth="1" outlineLevel="1"/>
    <col min="33" max="33" width="22.5546875" customWidth="1" outlineLevel="1"/>
    <col min="34" max="37" width="9.109375" customWidth="1" outlineLevel="1"/>
    <col min="39" max="39" width="22.5546875" bestFit="1" customWidth="1"/>
    <col min="45" max="45" width="22.5546875" bestFit="1" customWidth="1"/>
  </cols>
  <sheetData>
    <row r="1" spans="2:49" ht="33.75" customHeight="1" x14ac:dyDescent="0.25">
      <c r="B1" s="3"/>
      <c r="C1" s="3"/>
      <c r="D1" s="3"/>
      <c r="E1" s="3" t="s">
        <v>0</v>
      </c>
      <c r="F1" s="3"/>
      <c r="G1" s="3"/>
    </row>
    <row r="2" spans="2:49" x14ac:dyDescent="0.25">
      <c r="B2" s="265" t="s">
        <v>62</v>
      </c>
      <c r="C2" s="265"/>
      <c r="D2" s="265"/>
      <c r="E2" s="265"/>
      <c r="F2" s="265"/>
      <c r="G2" s="265"/>
    </row>
    <row r="3" spans="2:49" x14ac:dyDescent="0.25">
      <c r="B3" s="265"/>
      <c r="C3" s="265"/>
      <c r="D3" s="265"/>
      <c r="E3" s="265"/>
      <c r="F3" s="265"/>
      <c r="G3" s="265"/>
    </row>
    <row r="4" spans="2:49" x14ac:dyDescent="0.25">
      <c r="B4" s="5"/>
      <c r="C4" s="3"/>
      <c r="D4" s="3"/>
      <c r="E4" s="3"/>
      <c r="F4" s="3"/>
      <c r="G4" s="3"/>
    </row>
    <row r="5" spans="2:49" ht="14.4" x14ac:dyDescent="0.3">
      <c r="B5" s="15"/>
      <c r="C5" s="3"/>
      <c r="D5" s="3"/>
      <c r="E5" s="3"/>
      <c r="F5" s="3"/>
      <c r="G5" s="3"/>
    </row>
    <row r="6" spans="2:49" x14ac:dyDescent="0.25">
      <c r="B6" s="5"/>
      <c r="C6" s="3"/>
      <c r="D6" s="3"/>
      <c r="E6" s="3"/>
      <c r="F6" s="3"/>
      <c r="G6" s="3"/>
    </row>
    <row r="7" spans="2:49" ht="18.75" customHeight="1" x14ac:dyDescent="0.25">
      <c r="B7" s="266" t="s">
        <v>63</v>
      </c>
      <c r="C7" s="267"/>
      <c r="D7" s="267"/>
      <c r="E7" s="267"/>
      <c r="F7" s="267"/>
      <c r="G7" s="268"/>
    </row>
    <row r="9" spans="2:49" ht="22.5" customHeight="1" x14ac:dyDescent="0.25">
      <c r="B9" s="81" t="s">
        <v>64</v>
      </c>
      <c r="C9" s="82"/>
      <c r="D9" s="82"/>
      <c r="E9" s="82"/>
      <c r="F9" s="82"/>
      <c r="G9" s="83"/>
      <c r="I9" s="262" t="s">
        <v>65</v>
      </c>
      <c r="J9" s="263"/>
      <c r="K9" s="263"/>
      <c r="L9" s="263"/>
      <c r="M9" s="264"/>
      <c r="O9" s="262" t="s">
        <v>66</v>
      </c>
      <c r="P9" s="263"/>
      <c r="Q9" s="263"/>
      <c r="R9" s="263"/>
      <c r="S9" s="264"/>
      <c r="U9" s="262" t="s">
        <v>67</v>
      </c>
      <c r="V9" s="263"/>
      <c r="W9" s="263"/>
      <c r="X9" s="263"/>
      <c r="Y9" s="264"/>
      <c r="AA9" s="262" t="s">
        <v>68</v>
      </c>
      <c r="AB9" s="263"/>
      <c r="AC9" s="263"/>
      <c r="AD9" s="263"/>
      <c r="AE9" s="264"/>
      <c r="AG9" s="262" t="s">
        <v>69</v>
      </c>
      <c r="AH9" s="263"/>
      <c r="AI9" s="263"/>
      <c r="AJ9" s="263"/>
      <c r="AK9" s="264"/>
      <c r="AM9" s="259" t="s">
        <v>58</v>
      </c>
      <c r="AN9" s="260"/>
      <c r="AO9" s="260"/>
      <c r="AP9" s="260"/>
      <c r="AQ9" s="261"/>
      <c r="AS9" s="259" t="s">
        <v>147</v>
      </c>
      <c r="AT9" s="260"/>
      <c r="AU9" s="260"/>
      <c r="AV9" s="260"/>
      <c r="AW9" s="261"/>
    </row>
    <row r="10" spans="2:49" ht="27" customHeight="1" x14ac:dyDescent="0.25">
      <c r="B10" s="117" t="s">
        <v>13</v>
      </c>
      <c r="C10" s="22" t="s">
        <v>70</v>
      </c>
      <c r="D10" s="22">
        <v>2026</v>
      </c>
      <c r="E10" s="22">
        <v>2027</v>
      </c>
      <c r="F10" s="22">
        <v>2028</v>
      </c>
      <c r="G10" s="22">
        <v>2029</v>
      </c>
      <c r="I10" s="141" t="s">
        <v>71</v>
      </c>
      <c r="J10" s="137">
        <v>2026</v>
      </c>
      <c r="K10" s="137">
        <v>2027</v>
      </c>
      <c r="L10" s="137">
        <v>2028</v>
      </c>
      <c r="M10" s="137">
        <v>2029</v>
      </c>
      <c r="O10" s="141" t="s">
        <v>71</v>
      </c>
      <c r="P10" s="137">
        <v>2026</v>
      </c>
      <c r="Q10" s="137">
        <v>2027</v>
      </c>
      <c r="R10" s="137">
        <v>2028</v>
      </c>
      <c r="S10" s="137">
        <v>2029</v>
      </c>
      <c r="U10" s="141" t="s">
        <v>71</v>
      </c>
      <c r="V10" s="137">
        <v>2026</v>
      </c>
      <c r="W10" s="137">
        <v>2027</v>
      </c>
      <c r="X10" s="137">
        <v>2028</v>
      </c>
      <c r="Y10" s="137">
        <v>2029</v>
      </c>
      <c r="AA10" s="141" t="s">
        <v>71</v>
      </c>
      <c r="AB10" s="137">
        <v>2026</v>
      </c>
      <c r="AC10" s="137">
        <v>2027</v>
      </c>
      <c r="AD10" s="137">
        <v>2028</v>
      </c>
      <c r="AE10" s="137">
        <v>2029</v>
      </c>
      <c r="AG10" s="141" t="s">
        <v>71</v>
      </c>
      <c r="AH10" s="137">
        <v>2026</v>
      </c>
      <c r="AI10" s="137">
        <v>2027</v>
      </c>
      <c r="AJ10" s="137">
        <v>2028</v>
      </c>
      <c r="AK10" s="137">
        <v>2029</v>
      </c>
      <c r="AM10" s="141" t="s">
        <v>71</v>
      </c>
      <c r="AN10" s="137">
        <v>2026</v>
      </c>
      <c r="AO10" s="137">
        <v>2027</v>
      </c>
      <c r="AP10" s="137">
        <v>2028</v>
      </c>
      <c r="AQ10" s="137">
        <v>2029</v>
      </c>
      <c r="AS10" s="141" t="s">
        <v>71</v>
      </c>
      <c r="AT10" s="137">
        <v>2026</v>
      </c>
      <c r="AU10" s="137">
        <v>2027</v>
      </c>
      <c r="AV10" s="137">
        <v>2028</v>
      </c>
      <c r="AW10" s="137">
        <v>2029</v>
      </c>
    </row>
    <row r="11" spans="2:49" ht="14.4" x14ac:dyDescent="0.3">
      <c r="B11" s="79" t="s">
        <v>72</v>
      </c>
      <c r="C11" s="54"/>
      <c r="D11" s="55"/>
      <c r="E11" s="55"/>
      <c r="F11" s="55"/>
      <c r="G11" s="56"/>
      <c r="I11" s="108" t="s">
        <v>72</v>
      </c>
      <c r="J11" s="142"/>
      <c r="K11" s="139"/>
      <c r="L11" s="139"/>
      <c r="M11" s="140"/>
      <c r="O11" s="108" t="s">
        <v>72</v>
      </c>
      <c r="P11" s="142"/>
      <c r="Q11" s="139"/>
      <c r="R11" s="139"/>
      <c r="S11" s="140"/>
      <c r="U11" s="108" t="s">
        <v>72</v>
      </c>
      <c r="V11" s="142"/>
      <c r="W11" s="139"/>
      <c r="X11" s="139"/>
      <c r="Y11" s="140"/>
      <c r="AA11" s="108" t="s">
        <v>72</v>
      </c>
      <c r="AB11" s="142"/>
      <c r="AC11" s="139"/>
      <c r="AD11" s="139"/>
      <c r="AE11" s="140"/>
      <c r="AG11" s="108" t="s">
        <v>72</v>
      </c>
      <c r="AH11" s="142"/>
      <c r="AI11" s="139"/>
      <c r="AJ11" s="139"/>
      <c r="AK11" s="140"/>
      <c r="AM11" s="108" t="s">
        <v>72</v>
      </c>
      <c r="AN11" s="142"/>
      <c r="AO11" s="139"/>
      <c r="AP11" s="139"/>
      <c r="AQ11" s="140"/>
      <c r="AS11" s="108" t="s">
        <v>72</v>
      </c>
      <c r="AT11" s="142"/>
      <c r="AU11" s="139"/>
      <c r="AV11" s="139"/>
      <c r="AW11" s="140"/>
    </row>
    <row r="12" spans="2:49" ht="14.4" x14ac:dyDescent="0.3">
      <c r="B12" s="20" t="s">
        <v>73</v>
      </c>
      <c r="C12" s="154">
        <f>SUM(D12:G12)</f>
        <v>0</v>
      </c>
      <c r="D12" s="150">
        <f>J12+P12+V12+AB12+AH12</f>
        <v>0</v>
      </c>
      <c r="E12" s="150">
        <f>K12+Q12+W12+AC12+AI12</f>
        <v>0</v>
      </c>
      <c r="F12" s="150">
        <f t="shared" ref="F12:G15" si="0">L12+R12+X12+AD12+AJ12</f>
        <v>0</v>
      </c>
      <c r="G12" s="150">
        <f t="shared" si="0"/>
        <v>0</v>
      </c>
      <c r="I12" s="20" t="s">
        <v>74</v>
      </c>
      <c r="J12" s="148"/>
      <c r="K12" s="148"/>
      <c r="L12" s="148"/>
      <c r="M12" s="148"/>
      <c r="O12" s="20" t="s">
        <v>74</v>
      </c>
      <c r="P12" s="148"/>
      <c r="Q12" s="148"/>
      <c r="R12" s="148"/>
      <c r="S12" s="148"/>
      <c r="U12" s="20" t="s">
        <v>74</v>
      </c>
      <c r="V12" s="148"/>
      <c r="W12" s="148"/>
      <c r="X12" s="148"/>
      <c r="Y12" s="148"/>
      <c r="AA12" s="20" t="s">
        <v>74</v>
      </c>
      <c r="AB12" s="148"/>
      <c r="AC12" s="148"/>
      <c r="AD12" s="148"/>
      <c r="AE12" s="148"/>
      <c r="AG12" s="20" t="s">
        <v>74</v>
      </c>
      <c r="AH12" s="148"/>
      <c r="AI12" s="148"/>
      <c r="AJ12" s="148"/>
      <c r="AK12" s="148"/>
      <c r="AM12" s="218" t="s">
        <v>74</v>
      </c>
      <c r="AN12" s="192"/>
      <c r="AO12" s="192"/>
      <c r="AP12" s="192"/>
      <c r="AQ12" s="192"/>
      <c r="AS12" s="218" t="s">
        <v>74</v>
      </c>
      <c r="AT12" s="192"/>
      <c r="AU12" s="192"/>
      <c r="AV12" s="192"/>
      <c r="AW12" s="192"/>
    </row>
    <row r="13" spans="2:49" ht="14.4" x14ac:dyDescent="0.3">
      <c r="B13" s="20" t="s">
        <v>75</v>
      </c>
      <c r="C13" s="154">
        <f t="shared" ref="C13:C15" si="1">SUM(D13:G13)</f>
        <v>0</v>
      </c>
      <c r="D13" s="150">
        <f t="shared" ref="D13:D15" si="2">J13+P13+V13+AB13+AH13</f>
        <v>0</v>
      </c>
      <c r="E13" s="150">
        <f t="shared" ref="E13:E15" si="3">K13+Q13+W13+AC13+AI13</f>
        <v>0</v>
      </c>
      <c r="F13" s="150">
        <f t="shared" si="0"/>
        <v>0</v>
      </c>
      <c r="G13" s="150">
        <f t="shared" si="0"/>
        <v>0</v>
      </c>
      <c r="I13" s="20" t="s">
        <v>76</v>
      </c>
      <c r="J13" s="149"/>
      <c r="K13" s="149"/>
      <c r="L13" s="149"/>
      <c r="M13" s="149"/>
      <c r="O13" s="20" t="s">
        <v>76</v>
      </c>
      <c r="P13" s="149"/>
      <c r="Q13" s="149"/>
      <c r="R13" s="149"/>
      <c r="S13" s="149"/>
      <c r="U13" s="20" t="s">
        <v>76</v>
      </c>
      <c r="V13" s="149"/>
      <c r="W13" s="149"/>
      <c r="X13" s="149"/>
      <c r="Y13" s="149"/>
      <c r="AA13" s="20" t="s">
        <v>76</v>
      </c>
      <c r="AB13" s="149"/>
      <c r="AC13" s="149"/>
      <c r="AD13" s="149"/>
      <c r="AE13" s="149"/>
      <c r="AG13" s="20" t="s">
        <v>76</v>
      </c>
      <c r="AH13" s="149"/>
      <c r="AI13" s="149"/>
      <c r="AJ13" s="149"/>
      <c r="AK13" s="149"/>
      <c r="AM13" s="218" t="s">
        <v>76</v>
      </c>
      <c r="AN13" s="193"/>
      <c r="AO13" s="193"/>
      <c r="AP13" s="193"/>
      <c r="AQ13" s="193"/>
      <c r="AS13" s="218" t="s">
        <v>76</v>
      </c>
      <c r="AT13" s="193"/>
      <c r="AU13" s="193"/>
      <c r="AV13" s="193"/>
      <c r="AW13" s="193"/>
    </row>
    <row r="14" spans="2:49" ht="14.4" x14ac:dyDescent="0.3">
      <c r="B14" s="20" t="s">
        <v>77</v>
      </c>
      <c r="C14" s="154">
        <f t="shared" si="1"/>
        <v>0</v>
      </c>
      <c r="D14" s="150">
        <f t="shared" si="2"/>
        <v>0</v>
      </c>
      <c r="E14" s="150">
        <f t="shared" si="3"/>
        <v>0</v>
      </c>
      <c r="F14" s="150">
        <f t="shared" si="0"/>
        <v>0</v>
      </c>
      <c r="G14" s="150">
        <f t="shared" si="0"/>
        <v>0</v>
      </c>
      <c r="I14" s="20" t="s">
        <v>78</v>
      </c>
      <c r="J14" s="149"/>
      <c r="K14" s="149"/>
      <c r="L14" s="149"/>
      <c r="M14" s="149"/>
      <c r="O14" s="20" t="s">
        <v>78</v>
      </c>
      <c r="P14" s="149"/>
      <c r="Q14" s="149"/>
      <c r="R14" s="149"/>
      <c r="S14" s="149"/>
      <c r="U14" s="20" t="s">
        <v>78</v>
      </c>
      <c r="V14" s="149"/>
      <c r="W14" s="149"/>
      <c r="X14" s="149"/>
      <c r="Y14" s="149"/>
      <c r="AA14" s="20" t="s">
        <v>78</v>
      </c>
      <c r="AB14" s="149"/>
      <c r="AC14" s="149"/>
      <c r="AD14" s="149"/>
      <c r="AE14" s="149"/>
      <c r="AG14" s="20" t="s">
        <v>78</v>
      </c>
      <c r="AH14" s="149"/>
      <c r="AI14" s="149"/>
      <c r="AJ14" s="149"/>
      <c r="AK14" s="149"/>
      <c r="AM14" s="218" t="s">
        <v>78</v>
      </c>
      <c r="AN14" s="193"/>
      <c r="AO14" s="193"/>
      <c r="AP14" s="193"/>
      <c r="AQ14" s="193"/>
      <c r="AS14" s="218" t="s">
        <v>78</v>
      </c>
      <c r="AT14" s="193"/>
      <c r="AU14" s="193"/>
      <c r="AV14" s="193"/>
      <c r="AW14" s="193"/>
    </row>
    <row r="15" spans="2:49" ht="14.4" x14ac:dyDescent="0.3">
      <c r="B15" s="20" t="s">
        <v>79</v>
      </c>
      <c r="C15" s="154">
        <f t="shared" si="1"/>
        <v>0</v>
      </c>
      <c r="D15" s="150">
        <f t="shared" si="2"/>
        <v>0</v>
      </c>
      <c r="E15" s="150">
        <f t="shared" si="3"/>
        <v>0</v>
      </c>
      <c r="F15" s="150">
        <f t="shared" si="0"/>
        <v>0</v>
      </c>
      <c r="G15" s="150">
        <f>M15+S15+Y15+AE15+AK15</f>
        <v>0</v>
      </c>
      <c r="I15" s="20" t="s">
        <v>80</v>
      </c>
      <c r="J15" s="149"/>
      <c r="K15" s="149"/>
      <c r="L15" s="149"/>
      <c r="M15" s="149"/>
      <c r="O15" s="20" t="s">
        <v>80</v>
      </c>
      <c r="P15" s="149"/>
      <c r="Q15" s="149"/>
      <c r="R15" s="149"/>
      <c r="S15" s="149"/>
      <c r="U15" s="20" t="s">
        <v>80</v>
      </c>
      <c r="V15" s="149"/>
      <c r="W15" s="149"/>
      <c r="X15" s="149"/>
      <c r="Y15" s="149"/>
      <c r="AA15" s="20" t="s">
        <v>80</v>
      </c>
      <c r="AB15" s="149"/>
      <c r="AC15" s="149"/>
      <c r="AD15" s="149"/>
      <c r="AE15" s="149"/>
      <c r="AG15" s="20" t="s">
        <v>80</v>
      </c>
      <c r="AH15" s="149"/>
      <c r="AI15" s="149"/>
      <c r="AJ15" s="149"/>
      <c r="AK15" s="149"/>
      <c r="AM15" s="218" t="s">
        <v>80</v>
      </c>
      <c r="AN15" s="193"/>
      <c r="AO15" s="193"/>
      <c r="AP15" s="193"/>
      <c r="AQ15" s="193"/>
      <c r="AS15" s="218" t="s">
        <v>80</v>
      </c>
      <c r="AT15" s="193"/>
      <c r="AU15" s="193"/>
      <c r="AV15" s="193"/>
      <c r="AW15" s="193"/>
    </row>
    <row r="16" spans="2:49" ht="14.4" x14ac:dyDescent="0.3">
      <c r="B16" s="20" t="s">
        <v>81</v>
      </c>
      <c r="C16" s="154">
        <f>SUM(D16:G16)</f>
        <v>0</v>
      </c>
      <c r="D16" s="150">
        <f>J16+P16+V16+AB16+AH16+AN16+AT16</f>
        <v>0</v>
      </c>
      <c r="E16" s="150">
        <f>K16+Q16+W16+AC16+AI16+AO16+AU16</f>
        <v>0</v>
      </c>
      <c r="F16" s="150">
        <f t="shared" ref="F16:G17" si="4">L16+R16+X16+AD16+AJ16+AP16+AV16</f>
        <v>0</v>
      </c>
      <c r="G16" s="150">
        <f t="shared" si="4"/>
        <v>0</v>
      </c>
      <c r="I16" s="20" t="s">
        <v>82</v>
      </c>
      <c r="J16" s="149"/>
      <c r="K16" s="149"/>
      <c r="L16" s="149"/>
      <c r="M16" s="149"/>
      <c r="O16" s="20" t="s">
        <v>82</v>
      </c>
      <c r="P16" s="149"/>
      <c r="Q16" s="149"/>
      <c r="R16" s="149"/>
      <c r="S16" s="149"/>
      <c r="U16" s="20" t="s">
        <v>82</v>
      </c>
      <c r="V16" s="149"/>
      <c r="W16" s="149"/>
      <c r="X16" s="149"/>
      <c r="Y16" s="149"/>
      <c r="AA16" s="20" t="s">
        <v>82</v>
      </c>
      <c r="AB16" s="149"/>
      <c r="AC16" s="149"/>
      <c r="AD16" s="149"/>
      <c r="AE16" s="149"/>
      <c r="AG16" s="20" t="s">
        <v>82</v>
      </c>
      <c r="AH16" s="149"/>
      <c r="AI16" s="149"/>
      <c r="AJ16" s="149"/>
      <c r="AK16" s="149"/>
      <c r="AM16" s="20" t="s">
        <v>82</v>
      </c>
      <c r="AN16" s="149"/>
      <c r="AO16" s="149"/>
      <c r="AP16" s="149"/>
      <c r="AQ16" s="149"/>
      <c r="AS16" s="20" t="s">
        <v>82</v>
      </c>
      <c r="AT16" s="149"/>
      <c r="AU16" s="149"/>
      <c r="AV16" s="149"/>
      <c r="AW16" s="149"/>
    </row>
    <row r="17" spans="2:49" ht="14.4" x14ac:dyDescent="0.3">
      <c r="B17" s="124" t="s">
        <v>146</v>
      </c>
      <c r="C17" s="155">
        <f>SUM(D17:G17)</f>
        <v>0</v>
      </c>
      <c r="D17" s="144">
        <f>J17+P17+V17+AB17+AH17+AN17+AT17</f>
        <v>0</v>
      </c>
      <c r="E17" s="144">
        <f t="shared" ref="E17" si="5">K17+Q17+W17+AC17+AI17+AO17+AU17</f>
        <v>0</v>
      </c>
      <c r="F17" s="144">
        <f t="shared" si="4"/>
        <v>0</v>
      </c>
      <c r="G17" s="144">
        <f t="shared" si="4"/>
        <v>0</v>
      </c>
      <c r="I17" s="124" t="s">
        <v>83</v>
      </c>
      <c r="J17" s="155"/>
      <c r="K17" s="155"/>
      <c r="L17" s="155"/>
      <c r="M17" s="155"/>
      <c r="O17" s="124" t="s">
        <v>83</v>
      </c>
      <c r="P17" s="155"/>
      <c r="Q17" s="155"/>
      <c r="R17" s="155"/>
      <c r="S17" s="155"/>
      <c r="U17" s="124" t="s">
        <v>83</v>
      </c>
      <c r="V17" s="155"/>
      <c r="W17" s="155"/>
      <c r="X17" s="155"/>
      <c r="Y17" s="155"/>
      <c r="AA17" s="124" t="s">
        <v>83</v>
      </c>
      <c r="AB17" s="155"/>
      <c r="AC17" s="155"/>
      <c r="AD17" s="155"/>
      <c r="AE17" s="155"/>
      <c r="AG17" s="124" t="s">
        <v>83</v>
      </c>
      <c r="AH17" s="155"/>
      <c r="AI17" s="155"/>
      <c r="AJ17" s="155"/>
      <c r="AK17" s="155"/>
      <c r="AM17" s="124" t="s">
        <v>83</v>
      </c>
      <c r="AN17" s="155"/>
      <c r="AO17" s="155"/>
      <c r="AP17" s="155"/>
      <c r="AQ17" s="155"/>
      <c r="AS17" s="124" t="s">
        <v>83</v>
      </c>
      <c r="AT17" s="155"/>
      <c r="AU17" s="155"/>
      <c r="AV17" s="155"/>
      <c r="AW17" s="155"/>
    </row>
    <row r="18" spans="2:49" ht="14.4" x14ac:dyDescent="0.3">
      <c r="B18" s="53" t="s">
        <v>85</v>
      </c>
      <c r="C18" s="198">
        <f>C12+C13+C14+C15+C16</f>
        <v>0</v>
      </c>
      <c r="D18" s="198">
        <f>D12+D13+D14+D15+D16</f>
        <v>0</v>
      </c>
      <c r="E18" s="198">
        <f>E12+E13+E14+E15+E16</f>
        <v>0</v>
      </c>
      <c r="F18" s="198">
        <f>F12+F13+F14+F15+F16</f>
        <v>0</v>
      </c>
      <c r="G18" s="198">
        <f>G12+G13+G14+G15+G16</f>
        <v>0</v>
      </c>
      <c r="I18" s="138" t="s">
        <v>85</v>
      </c>
      <c r="J18" s="172">
        <f>J12+J13+J14+J15+J16</f>
        <v>0</v>
      </c>
      <c r="K18" s="172">
        <f>K12+K13+K14+K15+K16</f>
        <v>0</v>
      </c>
      <c r="L18" s="172">
        <f>L12+L13+L14+L15+L16</f>
        <v>0</v>
      </c>
      <c r="M18" s="172">
        <f>M12+M13+M14+M15+M16</f>
        <v>0</v>
      </c>
      <c r="O18" s="138" t="s">
        <v>85</v>
      </c>
      <c r="P18" s="172">
        <f>P12+P13+P14+P15+P16</f>
        <v>0</v>
      </c>
      <c r="Q18" s="172">
        <f>Q12+Q13+Q14+Q15+Q16</f>
        <v>0</v>
      </c>
      <c r="R18" s="172">
        <f>R12+R13+R14+R15+R16</f>
        <v>0</v>
      </c>
      <c r="S18" s="172">
        <f>S12+S13+S14+S15+S16</f>
        <v>0</v>
      </c>
      <c r="U18" s="138" t="s">
        <v>85</v>
      </c>
      <c r="V18" s="172">
        <f>V12+V13+V14+V15+V16</f>
        <v>0</v>
      </c>
      <c r="W18" s="172">
        <f>W12+W13+W14+W15+W16</f>
        <v>0</v>
      </c>
      <c r="X18" s="172">
        <f>X12+X13+X14+X15+X16</f>
        <v>0</v>
      </c>
      <c r="Y18" s="172">
        <f>Y12+Y13+Y14+Y15+Y16</f>
        <v>0</v>
      </c>
      <c r="AA18" s="138" t="s">
        <v>85</v>
      </c>
      <c r="AB18" s="172">
        <f>AB12+AB13+AB14+AB15+AB16</f>
        <v>0</v>
      </c>
      <c r="AC18" s="172">
        <f>AC12+AC13+AC14+AC15+AC16</f>
        <v>0</v>
      </c>
      <c r="AD18" s="172">
        <f>AD12+AD13+AD14+AD15+AD16</f>
        <v>0</v>
      </c>
      <c r="AE18" s="172">
        <f>AE12+AE13+AE14+AE15+AE16</f>
        <v>0</v>
      </c>
      <c r="AG18" s="138" t="s">
        <v>85</v>
      </c>
      <c r="AH18" s="172">
        <f>AH12+AH13+AH14+AH15+AH16</f>
        <v>0</v>
      </c>
      <c r="AI18" s="172">
        <f>AI12+AI13+AI14+AI15+AI16</f>
        <v>0</v>
      </c>
      <c r="AJ18" s="172">
        <f>AJ12+AJ13+AJ14+AJ15+AJ16</f>
        <v>0</v>
      </c>
      <c r="AK18" s="172">
        <f>AK12+AK13+AK14+AK15+AK16</f>
        <v>0</v>
      </c>
      <c r="AM18" s="138" t="s">
        <v>85</v>
      </c>
      <c r="AN18" s="172">
        <f>AN16</f>
        <v>0</v>
      </c>
      <c r="AO18" s="172">
        <f>AO16</f>
        <v>0</v>
      </c>
      <c r="AP18" s="172">
        <f>AP16</f>
        <v>0</v>
      </c>
      <c r="AQ18" s="172">
        <f>AQ16</f>
        <v>0</v>
      </c>
      <c r="AS18" s="138" t="s">
        <v>85</v>
      </c>
      <c r="AT18" s="172">
        <f>AT16</f>
        <v>0</v>
      </c>
      <c r="AU18" s="172">
        <f>AU16</f>
        <v>0</v>
      </c>
      <c r="AV18" s="172">
        <f>AV16</f>
        <v>0</v>
      </c>
      <c r="AW18" s="172">
        <f>AW16</f>
        <v>0</v>
      </c>
    </row>
    <row r="19" spans="2:49" ht="14.4" x14ac:dyDescent="0.3">
      <c r="B19" s="79" t="s">
        <v>86</v>
      </c>
      <c r="C19" s="156"/>
      <c r="D19" s="145"/>
      <c r="E19" s="145"/>
      <c r="F19" s="145"/>
      <c r="G19" s="146"/>
      <c r="I19" s="108" t="s">
        <v>86</v>
      </c>
      <c r="J19" s="173"/>
      <c r="K19" s="174"/>
      <c r="L19" s="174"/>
      <c r="M19" s="175"/>
      <c r="O19" s="108" t="s">
        <v>86</v>
      </c>
      <c r="P19" s="173"/>
      <c r="Q19" s="174"/>
      <c r="R19" s="174"/>
      <c r="S19" s="175"/>
      <c r="U19" s="108" t="s">
        <v>86</v>
      </c>
      <c r="V19" s="173"/>
      <c r="W19" s="174"/>
      <c r="X19" s="174"/>
      <c r="Y19" s="175"/>
      <c r="AA19" s="108" t="s">
        <v>86</v>
      </c>
      <c r="AB19" s="173"/>
      <c r="AC19" s="174"/>
      <c r="AD19" s="174"/>
      <c r="AE19" s="175"/>
      <c r="AG19" s="108" t="s">
        <v>86</v>
      </c>
      <c r="AH19" s="173"/>
      <c r="AI19" s="174"/>
      <c r="AJ19" s="174"/>
      <c r="AK19" s="175"/>
      <c r="AM19" s="108" t="s">
        <v>86</v>
      </c>
      <c r="AN19" s="173"/>
      <c r="AO19" s="174"/>
      <c r="AP19" s="174"/>
      <c r="AQ19" s="175"/>
      <c r="AS19" s="108" t="s">
        <v>86</v>
      </c>
      <c r="AT19" s="173"/>
      <c r="AU19" s="174"/>
      <c r="AV19" s="174"/>
      <c r="AW19" s="175"/>
    </row>
    <row r="20" spans="2:49" ht="14.4" x14ac:dyDescent="0.3">
      <c r="B20" s="20" t="s">
        <v>87</v>
      </c>
      <c r="C20" s="154">
        <f>SUM(D20:G20)</f>
        <v>0</v>
      </c>
      <c r="D20" s="150">
        <f>J20+P20+V20+AB20+AH20</f>
        <v>0</v>
      </c>
      <c r="E20" s="150">
        <f>K20+Q20+W20+AC20+AI20</f>
        <v>0</v>
      </c>
      <c r="F20" s="150">
        <f t="shared" ref="F20:F23" si="6">L20+R20+X20+AD20+AJ20</f>
        <v>0</v>
      </c>
      <c r="G20" s="150">
        <f t="shared" ref="G20:G22" si="7">M20+S20+Y20+AE20+AK20</f>
        <v>0</v>
      </c>
      <c r="I20" s="20" t="s">
        <v>74</v>
      </c>
      <c r="J20" s="148"/>
      <c r="K20" s="148"/>
      <c r="L20" s="148"/>
      <c r="M20" s="148"/>
      <c r="O20" s="20" t="s">
        <v>74</v>
      </c>
      <c r="P20" s="148"/>
      <c r="Q20" s="148"/>
      <c r="R20" s="148"/>
      <c r="S20" s="148"/>
      <c r="U20" s="20" t="s">
        <v>74</v>
      </c>
      <c r="V20" s="148"/>
      <c r="W20" s="148"/>
      <c r="X20" s="148"/>
      <c r="Y20" s="148"/>
      <c r="AA20" s="20" t="s">
        <v>74</v>
      </c>
      <c r="AB20" s="148"/>
      <c r="AC20" s="148"/>
      <c r="AD20" s="148"/>
      <c r="AE20" s="148"/>
      <c r="AG20" s="20" t="s">
        <v>74</v>
      </c>
      <c r="AH20" s="148"/>
      <c r="AI20" s="148"/>
      <c r="AJ20" s="148"/>
      <c r="AK20" s="148"/>
      <c r="AM20" s="218" t="s">
        <v>74</v>
      </c>
      <c r="AN20" s="192"/>
      <c r="AO20" s="192"/>
      <c r="AP20" s="192"/>
      <c r="AQ20" s="192"/>
      <c r="AS20" s="20" t="s">
        <v>74</v>
      </c>
      <c r="AT20" s="192"/>
      <c r="AU20" s="192"/>
      <c r="AV20" s="192"/>
      <c r="AW20" s="192"/>
    </row>
    <row r="21" spans="2:49" ht="14.4" x14ac:dyDescent="0.3">
      <c r="B21" s="20" t="s">
        <v>88</v>
      </c>
      <c r="C21" s="154">
        <f t="shared" ref="C21:C23" si="8">SUM(D21:G21)</f>
        <v>0</v>
      </c>
      <c r="D21" s="150">
        <f t="shared" ref="D21:D23" si="9">J21+P21+V21+AB21+AH21</f>
        <v>0</v>
      </c>
      <c r="E21" s="150">
        <f t="shared" ref="E21:E23" si="10">K21+Q21+W21+AC21+AI21</f>
        <v>0</v>
      </c>
      <c r="F21" s="150">
        <f t="shared" si="6"/>
        <v>0</v>
      </c>
      <c r="G21" s="150">
        <f t="shared" si="7"/>
        <v>0</v>
      </c>
      <c r="I21" s="20" t="s">
        <v>76</v>
      </c>
      <c r="J21" s="149"/>
      <c r="K21" s="149"/>
      <c r="L21" s="149"/>
      <c r="M21" s="149"/>
      <c r="O21" s="20" t="s">
        <v>76</v>
      </c>
      <c r="P21" s="149"/>
      <c r="Q21" s="149"/>
      <c r="R21" s="149"/>
      <c r="S21" s="149"/>
      <c r="U21" s="20" t="s">
        <v>76</v>
      </c>
      <c r="V21" s="149"/>
      <c r="W21" s="149"/>
      <c r="X21" s="149"/>
      <c r="Y21" s="149"/>
      <c r="AA21" s="20" t="s">
        <v>76</v>
      </c>
      <c r="AB21" s="149"/>
      <c r="AC21" s="149"/>
      <c r="AD21" s="149"/>
      <c r="AE21" s="149"/>
      <c r="AG21" s="20" t="s">
        <v>76</v>
      </c>
      <c r="AH21" s="149"/>
      <c r="AI21" s="149"/>
      <c r="AJ21" s="149"/>
      <c r="AK21" s="149"/>
      <c r="AM21" s="218" t="s">
        <v>76</v>
      </c>
      <c r="AN21" s="193"/>
      <c r="AO21" s="193"/>
      <c r="AP21" s="193"/>
      <c r="AQ21" s="193"/>
      <c r="AS21" s="20" t="s">
        <v>76</v>
      </c>
      <c r="AT21" s="193"/>
      <c r="AU21" s="193"/>
      <c r="AV21" s="193"/>
      <c r="AW21" s="193"/>
    </row>
    <row r="22" spans="2:49" ht="14.4" x14ac:dyDescent="0.3">
      <c r="B22" s="20" t="s">
        <v>89</v>
      </c>
      <c r="C22" s="154">
        <f t="shared" si="8"/>
        <v>0</v>
      </c>
      <c r="D22" s="150">
        <f t="shared" si="9"/>
        <v>0</v>
      </c>
      <c r="E22" s="150">
        <f t="shared" si="10"/>
        <v>0</v>
      </c>
      <c r="F22" s="150">
        <f t="shared" si="6"/>
        <v>0</v>
      </c>
      <c r="G22" s="150">
        <f t="shared" si="7"/>
        <v>0</v>
      </c>
      <c r="I22" s="20" t="s">
        <v>78</v>
      </c>
      <c r="J22" s="149"/>
      <c r="K22" s="149"/>
      <c r="L22" s="149"/>
      <c r="M22" s="149"/>
      <c r="O22" s="20" t="s">
        <v>78</v>
      </c>
      <c r="P22" s="149"/>
      <c r="Q22" s="149"/>
      <c r="R22" s="149"/>
      <c r="S22" s="149"/>
      <c r="U22" s="20" t="s">
        <v>78</v>
      </c>
      <c r="V22" s="149"/>
      <c r="W22" s="149"/>
      <c r="X22" s="149"/>
      <c r="Y22" s="149"/>
      <c r="AA22" s="20" t="s">
        <v>78</v>
      </c>
      <c r="AB22" s="149"/>
      <c r="AC22" s="149"/>
      <c r="AD22" s="149"/>
      <c r="AE22" s="149"/>
      <c r="AG22" s="20" t="s">
        <v>78</v>
      </c>
      <c r="AH22" s="149"/>
      <c r="AI22" s="149"/>
      <c r="AJ22" s="149"/>
      <c r="AK22" s="149"/>
      <c r="AM22" s="218" t="s">
        <v>78</v>
      </c>
      <c r="AN22" s="193"/>
      <c r="AO22" s="193"/>
      <c r="AP22" s="193"/>
      <c r="AQ22" s="193"/>
      <c r="AS22" s="20" t="s">
        <v>78</v>
      </c>
      <c r="AT22" s="193"/>
      <c r="AU22" s="193"/>
      <c r="AV22" s="193"/>
      <c r="AW22" s="193"/>
    </row>
    <row r="23" spans="2:49" ht="14.4" x14ac:dyDescent="0.3">
      <c r="B23" s="20" t="s">
        <v>90</v>
      </c>
      <c r="C23" s="154">
        <f t="shared" si="8"/>
        <v>0</v>
      </c>
      <c r="D23" s="150">
        <f t="shared" si="9"/>
        <v>0</v>
      </c>
      <c r="E23" s="150">
        <f t="shared" si="10"/>
        <v>0</v>
      </c>
      <c r="F23" s="150">
        <f t="shared" si="6"/>
        <v>0</v>
      </c>
      <c r="G23" s="150">
        <f>M23+S23+Y23+AE23+AK23</f>
        <v>0</v>
      </c>
      <c r="I23" s="20" t="s">
        <v>80</v>
      </c>
      <c r="J23" s="149"/>
      <c r="K23" s="149"/>
      <c r="L23" s="149"/>
      <c r="M23" s="149"/>
      <c r="O23" s="20" t="s">
        <v>80</v>
      </c>
      <c r="P23" s="149"/>
      <c r="Q23" s="149"/>
      <c r="R23" s="149"/>
      <c r="S23" s="149"/>
      <c r="U23" s="20" t="s">
        <v>80</v>
      </c>
      <c r="V23" s="149"/>
      <c r="W23" s="149"/>
      <c r="X23" s="149"/>
      <c r="Y23" s="149"/>
      <c r="AA23" s="20" t="s">
        <v>80</v>
      </c>
      <c r="AB23" s="149"/>
      <c r="AC23" s="149"/>
      <c r="AD23" s="149"/>
      <c r="AE23" s="149"/>
      <c r="AG23" s="20" t="s">
        <v>80</v>
      </c>
      <c r="AH23" s="149"/>
      <c r="AI23" s="149"/>
      <c r="AJ23" s="149"/>
      <c r="AK23" s="149"/>
      <c r="AM23" s="218" t="s">
        <v>80</v>
      </c>
      <c r="AN23" s="193"/>
      <c r="AO23" s="193"/>
      <c r="AP23" s="193"/>
      <c r="AQ23" s="193"/>
      <c r="AS23" s="20" t="s">
        <v>80</v>
      </c>
      <c r="AT23" s="193"/>
      <c r="AU23" s="193"/>
      <c r="AV23" s="193"/>
      <c r="AW23" s="193"/>
    </row>
    <row r="24" spans="2:49" ht="14.4" x14ac:dyDescent="0.3">
      <c r="B24" s="20" t="s">
        <v>91</v>
      </c>
      <c r="C24" s="154">
        <f>SUM(D24:G24)</f>
        <v>0</v>
      </c>
      <c r="D24" s="150">
        <f>J24+P24+V24+AB24+AH24+AN24+AT24</f>
        <v>0</v>
      </c>
      <c r="E24" s="150">
        <f>K24+Q24+W24+AC24+AI24+AO24+AU24</f>
        <v>0</v>
      </c>
      <c r="F24" s="150">
        <f t="shared" ref="F24:F25" si="11">L24+R24+X24+AD24+AJ24+AP24+AV24</f>
        <v>0</v>
      </c>
      <c r="G24" s="150">
        <f t="shared" ref="G24:G25" si="12">M24+S24+Y24+AE24+AK24+AQ24+AW24</f>
        <v>0</v>
      </c>
      <c r="I24" s="20" t="s">
        <v>82</v>
      </c>
      <c r="J24" s="149"/>
      <c r="K24" s="149"/>
      <c r="L24" s="149"/>
      <c r="M24" s="149"/>
      <c r="O24" s="20" t="s">
        <v>82</v>
      </c>
      <c r="P24" s="149"/>
      <c r="Q24" s="149"/>
      <c r="R24" s="149"/>
      <c r="S24" s="149"/>
      <c r="U24" s="20" t="s">
        <v>82</v>
      </c>
      <c r="V24" s="149"/>
      <c r="W24" s="149"/>
      <c r="X24" s="149"/>
      <c r="Y24" s="149"/>
      <c r="AA24" s="20" t="s">
        <v>82</v>
      </c>
      <c r="AB24" s="149"/>
      <c r="AC24" s="149"/>
      <c r="AD24" s="149"/>
      <c r="AE24" s="149"/>
      <c r="AG24" s="20" t="s">
        <v>82</v>
      </c>
      <c r="AH24" s="149"/>
      <c r="AI24" s="149"/>
      <c r="AJ24" s="149"/>
      <c r="AK24" s="149"/>
      <c r="AM24" s="20" t="s">
        <v>82</v>
      </c>
      <c r="AN24" s="149"/>
      <c r="AO24" s="149"/>
      <c r="AP24" s="149"/>
      <c r="AQ24" s="149"/>
      <c r="AS24" s="20" t="s">
        <v>82</v>
      </c>
      <c r="AT24" s="149"/>
      <c r="AU24" s="149"/>
      <c r="AV24" s="149"/>
      <c r="AW24" s="149"/>
    </row>
    <row r="25" spans="2:49" ht="14.4" x14ac:dyDescent="0.3">
      <c r="B25" s="124" t="s">
        <v>83</v>
      </c>
      <c r="C25" s="155">
        <f t="shared" ref="C25" si="13">SUM(D25:G25)</f>
        <v>0</v>
      </c>
      <c r="D25" s="144">
        <f>J25+P25+V25+AB25+AH25+AN25+AT25</f>
        <v>0</v>
      </c>
      <c r="E25" s="144">
        <f t="shared" ref="E25" si="14">K25+Q25+W25+AC25+AI25+AO25+AU25</f>
        <v>0</v>
      </c>
      <c r="F25" s="144">
        <f t="shared" si="11"/>
        <v>0</v>
      </c>
      <c r="G25" s="144">
        <f t="shared" si="12"/>
        <v>0</v>
      </c>
      <c r="I25" s="124" t="s">
        <v>83</v>
      </c>
      <c r="J25" s="155"/>
      <c r="K25" s="155"/>
      <c r="L25" s="155"/>
      <c r="M25" s="155"/>
      <c r="O25" s="124" t="s">
        <v>83</v>
      </c>
      <c r="P25" s="155"/>
      <c r="Q25" s="155"/>
      <c r="R25" s="155"/>
      <c r="S25" s="155"/>
      <c r="U25" s="124" t="s">
        <v>83</v>
      </c>
      <c r="V25" s="155"/>
      <c r="W25" s="155"/>
      <c r="X25" s="155"/>
      <c r="Y25" s="155"/>
      <c r="AA25" s="124" t="s">
        <v>83</v>
      </c>
      <c r="AB25" s="155"/>
      <c r="AC25" s="155"/>
      <c r="AD25" s="155"/>
      <c r="AE25" s="155"/>
      <c r="AG25" s="124" t="s">
        <v>83</v>
      </c>
      <c r="AH25" s="155"/>
      <c r="AI25" s="155"/>
      <c r="AJ25" s="155"/>
      <c r="AK25" s="155"/>
      <c r="AM25" s="124" t="s">
        <v>83</v>
      </c>
      <c r="AN25" s="155"/>
      <c r="AO25" s="155"/>
      <c r="AP25" s="155"/>
      <c r="AQ25" s="155"/>
      <c r="AS25" s="124" t="s">
        <v>83</v>
      </c>
      <c r="AT25" s="155"/>
      <c r="AU25" s="155"/>
      <c r="AV25" s="155"/>
      <c r="AW25" s="155"/>
    </row>
    <row r="26" spans="2:49" ht="14.4" x14ac:dyDescent="0.3">
      <c r="B26" s="53" t="s">
        <v>92</v>
      </c>
      <c r="C26" s="198">
        <f>C20+C21+C22+C23+C24</f>
        <v>0</v>
      </c>
      <c r="D26" s="198">
        <f>D20+D21+D22+D23+D24</f>
        <v>0</v>
      </c>
      <c r="E26" s="198">
        <f>E20+E21+E22+E23+E24</f>
        <v>0</v>
      </c>
      <c r="F26" s="198">
        <f>F20+F21+F22+F23+F24</f>
        <v>0</v>
      </c>
      <c r="G26" s="198">
        <f>G20+G21+G22+G23+G24</f>
        <v>0</v>
      </c>
      <c r="I26" s="138" t="s">
        <v>92</v>
      </c>
      <c r="J26" s="172">
        <f>J20+J21+J22+J23+J24</f>
        <v>0</v>
      </c>
      <c r="K26" s="172">
        <f>K20+K21+K22+K23+K24</f>
        <v>0</v>
      </c>
      <c r="L26" s="172">
        <f>L20+L21+L22+L23+L24</f>
        <v>0</v>
      </c>
      <c r="M26" s="172">
        <f>M20+M21+M22+M23+M24</f>
        <v>0</v>
      </c>
      <c r="O26" s="138" t="s">
        <v>92</v>
      </c>
      <c r="P26" s="172">
        <f>P20+P21+P22+P23+P24</f>
        <v>0</v>
      </c>
      <c r="Q26" s="172">
        <f>Q20+Q21+Q22+Q23+Q24</f>
        <v>0</v>
      </c>
      <c r="R26" s="172">
        <f>R20+R21+R22+R23+R24</f>
        <v>0</v>
      </c>
      <c r="S26" s="172">
        <f>S20+S21+S22+S23+S24</f>
        <v>0</v>
      </c>
      <c r="U26" s="138" t="s">
        <v>92</v>
      </c>
      <c r="V26" s="172">
        <f>V20+V21+V22+V23+V24</f>
        <v>0</v>
      </c>
      <c r="W26" s="172">
        <f>W20+W21+W22+W23+W24</f>
        <v>0</v>
      </c>
      <c r="X26" s="172">
        <f>X20+X21+X22+X23+X24</f>
        <v>0</v>
      </c>
      <c r="Y26" s="172">
        <f>Y20+Y21+Y22+Y23+Y24</f>
        <v>0</v>
      </c>
      <c r="AA26" s="138" t="s">
        <v>92</v>
      </c>
      <c r="AB26" s="172">
        <f>AB20+AB21+AB22+AB23+AB24</f>
        <v>0</v>
      </c>
      <c r="AC26" s="172">
        <f>AC20+AC21+AC22+AC23+AC24</f>
        <v>0</v>
      </c>
      <c r="AD26" s="172">
        <f>AD20+AD21+AD22+AD23+AD24</f>
        <v>0</v>
      </c>
      <c r="AE26" s="172">
        <f>AE20+AE21+AE22+AE23+AE24</f>
        <v>0</v>
      </c>
      <c r="AG26" s="138" t="s">
        <v>92</v>
      </c>
      <c r="AH26" s="172">
        <f>AH20+AH21+AH22+AH23+AH24</f>
        <v>0</v>
      </c>
      <c r="AI26" s="172">
        <f>AI20+AI21+AI22+AI23+AI24</f>
        <v>0</v>
      </c>
      <c r="AJ26" s="172">
        <f>AJ20+AJ21+AJ22+AJ23+AJ24</f>
        <v>0</v>
      </c>
      <c r="AK26" s="172">
        <f>AK20+AK21+AK22+AK23+AK24</f>
        <v>0</v>
      </c>
      <c r="AM26" s="138" t="s">
        <v>92</v>
      </c>
      <c r="AN26" s="172">
        <f>AN24</f>
        <v>0</v>
      </c>
      <c r="AO26" s="172">
        <f>AO24</f>
        <v>0</v>
      </c>
      <c r="AP26" s="172">
        <f>AP24</f>
        <v>0</v>
      </c>
      <c r="AQ26" s="172">
        <f>AQ24</f>
        <v>0</v>
      </c>
      <c r="AS26" s="138" t="s">
        <v>92</v>
      </c>
      <c r="AT26" s="172">
        <f>AT24</f>
        <v>0</v>
      </c>
      <c r="AU26" s="172">
        <f>AU24</f>
        <v>0</v>
      </c>
      <c r="AV26" s="172">
        <f>AV24</f>
        <v>0</v>
      </c>
      <c r="AW26" s="172">
        <f>AW24</f>
        <v>0</v>
      </c>
    </row>
    <row r="27" spans="2:49" ht="14.4" x14ac:dyDescent="0.3">
      <c r="B27" s="79" t="s">
        <v>93</v>
      </c>
      <c r="C27" s="157"/>
      <c r="D27" s="147"/>
      <c r="E27" s="147"/>
      <c r="F27" s="147"/>
      <c r="G27" s="147"/>
      <c r="I27" s="108" t="s">
        <v>93</v>
      </c>
      <c r="J27" s="174"/>
      <c r="K27" s="174"/>
      <c r="L27" s="174"/>
      <c r="M27" s="175"/>
      <c r="O27" s="108" t="s">
        <v>93</v>
      </c>
      <c r="P27" s="174"/>
      <c r="Q27" s="174"/>
      <c r="R27" s="174"/>
      <c r="S27" s="175"/>
      <c r="U27" s="108" t="s">
        <v>93</v>
      </c>
      <c r="V27" s="174"/>
      <c r="W27" s="174"/>
      <c r="X27" s="174"/>
      <c r="Y27" s="175"/>
      <c r="AA27" s="108" t="s">
        <v>93</v>
      </c>
      <c r="AB27" s="174"/>
      <c r="AC27" s="174"/>
      <c r="AD27" s="174"/>
      <c r="AE27" s="175"/>
      <c r="AG27" s="108" t="s">
        <v>93</v>
      </c>
      <c r="AH27" s="174"/>
      <c r="AI27" s="174"/>
      <c r="AJ27" s="174"/>
      <c r="AK27" s="175"/>
      <c r="AM27" s="108" t="s">
        <v>93</v>
      </c>
      <c r="AN27" s="174"/>
      <c r="AO27" s="174"/>
      <c r="AP27" s="174"/>
      <c r="AQ27" s="175"/>
      <c r="AS27" s="108" t="s">
        <v>93</v>
      </c>
      <c r="AT27" s="174"/>
      <c r="AU27" s="174"/>
      <c r="AV27" s="174"/>
      <c r="AW27" s="175"/>
    </row>
    <row r="28" spans="2:49" ht="14.4" x14ac:dyDescent="0.3">
      <c r="B28" s="20" t="s">
        <v>94</v>
      </c>
      <c r="C28" s="154">
        <f>SUM(D28:G28)</f>
        <v>0</v>
      </c>
      <c r="D28" s="150">
        <f>J28+P28+V28+AB28+AH28</f>
        <v>0</v>
      </c>
      <c r="E28" s="150">
        <f>K28+Q28+W28+AC28+AI28</f>
        <v>0</v>
      </c>
      <c r="F28" s="150">
        <f t="shared" ref="F28:F31" si="15">L28+R28+X28+AD28+AJ28</f>
        <v>0</v>
      </c>
      <c r="G28" s="150">
        <f t="shared" ref="G28:G30" si="16">M28+S28+Y28+AE28+AK28</f>
        <v>0</v>
      </c>
      <c r="I28" s="20" t="s">
        <v>74</v>
      </c>
      <c r="J28" s="148"/>
      <c r="K28" s="148"/>
      <c r="L28" s="148"/>
      <c r="M28" s="148"/>
      <c r="O28" s="20" t="s">
        <v>74</v>
      </c>
      <c r="P28" s="148"/>
      <c r="Q28" s="148"/>
      <c r="R28" s="148"/>
      <c r="S28" s="148"/>
      <c r="U28" s="20" t="s">
        <v>74</v>
      </c>
      <c r="V28" s="148"/>
      <c r="W28" s="148"/>
      <c r="X28" s="148"/>
      <c r="Y28" s="148"/>
      <c r="AA28" s="20" t="s">
        <v>74</v>
      </c>
      <c r="AB28" s="148"/>
      <c r="AC28" s="148"/>
      <c r="AD28" s="148"/>
      <c r="AE28" s="148"/>
      <c r="AG28" s="20" t="s">
        <v>74</v>
      </c>
      <c r="AH28" s="148"/>
      <c r="AI28" s="148"/>
      <c r="AJ28" s="148"/>
      <c r="AK28" s="148"/>
      <c r="AM28" s="218" t="s">
        <v>74</v>
      </c>
      <c r="AN28" s="192"/>
      <c r="AO28" s="192"/>
      <c r="AP28" s="192"/>
      <c r="AQ28" s="192"/>
      <c r="AS28" s="20" t="s">
        <v>74</v>
      </c>
      <c r="AT28" s="192"/>
      <c r="AU28" s="192"/>
      <c r="AV28" s="192"/>
      <c r="AW28" s="192"/>
    </row>
    <row r="29" spans="2:49" ht="14.4" x14ac:dyDescent="0.3">
      <c r="B29" s="20" t="s">
        <v>95</v>
      </c>
      <c r="C29" s="154">
        <f t="shared" ref="C29:C31" si="17">SUM(D29:G29)</f>
        <v>0</v>
      </c>
      <c r="D29" s="150">
        <f t="shared" ref="D29:D31" si="18">J29+P29+V29+AB29+AH29</f>
        <v>0</v>
      </c>
      <c r="E29" s="150">
        <f t="shared" ref="E29:E31" si="19">K29+Q29+W29+AC29+AI29</f>
        <v>0</v>
      </c>
      <c r="F29" s="150">
        <f t="shared" si="15"/>
        <v>0</v>
      </c>
      <c r="G29" s="150">
        <f t="shared" si="16"/>
        <v>0</v>
      </c>
      <c r="I29" s="20" t="s">
        <v>76</v>
      </c>
      <c r="J29" s="149"/>
      <c r="K29" s="149"/>
      <c r="L29" s="149"/>
      <c r="M29" s="149"/>
      <c r="O29" s="20" t="s">
        <v>76</v>
      </c>
      <c r="P29" s="149"/>
      <c r="Q29" s="149"/>
      <c r="R29" s="149"/>
      <c r="S29" s="149"/>
      <c r="U29" s="20" t="s">
        <v>76</v>
      </c>
      <c r="V29" s="149"/>
      <c r="W29" s="149"/>
      <c r="X29" s="149"/>
      <c r="Y29" s="149"/>
      <c r="AA29" s="20" t="s">
        <v>76</v>
      </c>
      <c r="AB29" s="149"/>
      <c r="AC29" s="149"/>
      <c r="AD29" s="149"/>
      <c r="AE29" s="149"/>
      <c r="AG29" s="20" t="s">
        <v>76</v>
      </c>
      <c r="AH29" s="149"/>
      <c r="AI29" s="149"/>
      <c r="AJ29" s="149"/>
      <c r="AK29" s="149"/>
      <c r="AM29" s="218" t="s">
        <v>76</v>
      </c>
      <c r="AN29" s="193"/>
      <c r="AO29" s="193"/>
      <c r="AP29" s="193"/>
      <c r="AQ29" s="193"/>
      <c r="AS29" s="20" t="s">
        <v>76</v>
      </c>
      <c r="AT29" s="193"/>
      <c r="AU29" s="193"/>
      <c r="AV29" s="193"/>
      <c r="AW29" s="193"/>
    </row>
    <row r="30" spans="2:49" ht="14.4" x14ac:dyDescent="0.3">
      <c r="B30" s="20" t="s">
        <v>96</v>
      </c>
      <c r="C30" s="154">
        <f t="shared" si="17"/>
        <v>0</v>
      </c>
      <c r="D30" s="150">
        <f t="shared" si="18"/>
        <v>0</v>
      </c>
      <c r="E30" s="150">
        <f t="shared" si="19"/>
        <v>0</v>
      </c>
      <c r="F30" s="150">
        <f t="shared" si="15"/>
        <v>0</v>
      </c>
      <c r="G30" s="150">
        <f t="shared" si="16"/>
        <v>0</v>
      </c>
      <c r="I30" s="20" t="s">
        <v>78</v>
      </c>
      <c r="J30" s="149"/>
      <c r="K30" s="149"/>
      <c r="L30" s="149"/>
      <c r="M30" s="149"/>
      <c r="O30" s="20" t="s">
        <v>78</v>
      </c>
      <c r="P30" s="149"/>
      <c r="Q30" s="149"/>
      <c r="R30" s="149"/>
      <c r="S30" s="149"/>
      <c r="U30" s="20" t="s">
        <v>78</v>
      </c>
      <c r="V30" s="149"/>
      <c r="W30" s="149"/>
      <c r="X30" s="149"/>
      <c r="Y30" s="149"/>
      <c r="AA30" s="20" t="s">
        <v>78</v>
      </c>
      <c r="AB30" s="149"/>
      <c r="AC30" s="149"/>
      <c r="AD30" s="149"/>
      <c r="AE30" s="149"/>
      <c r="AG30" s="20" t="s">
        <v>78</v>
      </c>
      <c r="AH30" s="149"/>
      <c r="AI30" s="149"/>
      <c r="AJ30" s="149"/>
      <c r="AK30" s="149"/>
      <c r="AM30" s="218" t="s">
        <v>78</v>
      </c>
      <c r="AN30" s="193"/>
      <c r="AO30" s="193"/>
      <c r="AP30" s="193"/>
      <c r="AQ30" s="193"/>
      <c r="AS30" s="20" t="s">
        <v>78</v>
      </c>
      <c r="AT30" s="193"/>
      <c r="AU30" s="193"/>
      <c r="AV30" s="193"/>
      <c r="AW30" s="193"/>
    </row>
    <row r="31" spans="2:49" ht="14.4" x14ac:dyDescent="0.3">
      <c r="B31" s="20" t="s">
        <v>97</v>
      </c>
      <c r="C31" s="154">
        <f t="shared" si="17"/>
        <v>0</v>
      </c>
      <c r="D31" s="150">
        <f t="shared" si="18"/>
        <v>0</v>
      </c>
      <c r="E31" s="150">
        <f t="shared" si="19"/>
        <v>0</v>
      </c>
      <c r="F31" s="150">
        <f t="shared" si="15"/>
        <v>0</v>
      </c>
      <c r="G31" s="150">
        <f>M31+S31+Y31+AE31+AK31</f>
        <v>0</v>
      </c>
      <c r="I31" s="20" t="s">
        <v>80</v>
      </c>
      <c r="J31" s="149"/>
      <c r="K31" s="149"/>
      <c r="L31" s="149"/>
      <c r="M31" s="149"/>
      <c r="O31" s="20" t="s">
        <v>80</v>
      </c>
      <c r="P31" s="149"/>
      <c r="Q31" s="149"/>
      <c r="R31" s="149"/>
      <c r="S31" s="149"/>
      <c r="U31" s="20" t="s">
        <v>80</v>
      </c>
      <c r="V31" s="149"/>
      <c r="W31" s="149"/>
      <c r="X31" s="149"/>
      <c r="Y31" s="149"/>
      <c r="AA31" s="20" t="s">
        <v>80</v>
      </c>
      <c r="AB31" s="149"/>
      <c r="AC31" s="149"/>
      <c r="AD31" s="149"/>
      <c r="AE31" s="149"/>
      <c r="AG31" s="20" t="s">
        <v>80</v>
      </c>
      <c r="AH31" s="149"/>
      <c r="AI31" s="149"/>
      <c r="AJ31" s="149"/>
      <c r="AK31" s="149"/>
      <c r="AM31" s="218" t="s">
        <v>80</v>
      </c>
      <c r="AN31" s="193"/>
      <c r="AO31" s="193"/>
      <c r="AP31" s="193"/>
      <c r="AQ31" s="193"/>
      <c r="AS31" s="20" t="s">
        <v>80</v>
      </c>
      <c r="AT31" s="193"/>
      <c r="AU31" s="193"/>
      <c r="AV31" s="193"/>
      <c r="AW31" s="193"/>
    </row>
    <row r="32" spans="2:49" ht="14.4" x14ac:dyDescent="0.3">
      <c r="B32" s="20" t="s">
        <v>98</v>
      </c>
      <c r="C32" s="154">
        <f>SUM(D32:G32)</f>
        <v>0</v>
      </c>
      <c r="D32" s="150">
        <f>J32+P32+V32+AB32+AH32+AN32+AT32</f>
        <v>0</v>
      </c>
      <c r="E32" s="150">
        <f>K32+Q32+W32+AC32+AI32+AO32+AU32</f>
        <v>0</v>
      </c>
      <c r="F32" s="150">
        <f t="shared" ref="F32:F33" si="20">L32+R32+X32+AD32+AJ32+AP32+AV32</f>
        <v>0</v>
      </c>
      <c r="G32" s="150">
        <f t="shared" ref="G32:G33" si="21">M32+S32+Y32+AE32+AK32+AQ32+AW32</f>
        <v>0</v>
      </c>
      <c r="I32" s="20" t="s">
        <v>82</v>
      </c>
      <c r="J32" s="149"/>
      <c r="K32" s="149"/>
      <c r="L32" s="149"/>
      <c r="M32" s="149"/>
      <c r="O32" s="20" t="s">
        <v>82</v>
      </c>
      <c r="P32" s="149"/>
      <c r="Q32" s="149"/>
      <c r="R32" s="149"/>
      <c r="S32" s="149"/>
      <c r="U32" s="20" t="s">
        <v>82</v>
      </c>
      <c r="V32" s="149"/>
      <c r="W32" s="149"/>
      <c r="X32" s="149"/>
      <c r="Y32" s="149"/>
      <c r="AA32" s="20" t="s">
        <v>82</v>
      </c>
      <c r="AB32" s="149"/>
      <c r="AC32" s="149"/>
      <c r="AD32" s="149"/>
      <c r="AE32" s="149"/>
      <c r="AG32" s="20" t="s">
        <v>82</v>
      </c>
      <c r="AH32" s="149"/>
      <c r="AI32" s="149"/>
      <c r="AJ32" s="149"/>
      <c r="AK32" s="149"/>
      <c r="AM32" s="20" t="s">
        <v>82</v>
      </c>
      <c r="AN32" s="149"/>
      <c r="AO32" s="149"/>
      <c r="AP32" s="149"/>
      <c r="AQ32" s="149"/>
      <c r="AS32" s="20" t="s">
        <v>82</v>
      </c>
      <c r="AT32" s="149"/>
      <c r="AU32" s="149"/>
      <c r="AV32" s="149"/>
      <c r="AW32" s="149"/>
    </row>
    <row r="33" spans="2:49" ht="14.4" x14ac:dyDescent="0.3">
      <c r="B33" s="124" t="s">
        <v>83</v>
      </c>
      <c r="C33" s="155">
        <f t="shared" ref="C33" si="22">SUM(D33:G33)</f>
        <v>0</v>
      </c>
      <c r="D33" s="144">
        <f>J33+P33+V33+AB33+AH33+AN33+AT33</f>
        <v>0</v>
      </c>
      <c r="E33" s="144">
        <f t="shared" ref="E33" si="23">K33+Q33+W33+AC33+AI33+AO33+AU33</f>
        <v>0</v>
      </c>
      <c r="F33" s="144">
        <f t="shared" si="20"/>
        <v>0</v>
      </c>
      <c r="G33" s="144">
        <f t="shared" si="21"/>
        <v>0</v>
      </c>
      <c r="I33" s="124" t="s">
        <v>83</v>
      </c>
      <c r="J33" s="155"/>
      <c r="K33" s="155"/>
      <c r="L33" s="155"/>
      <c r="M33" s="155"/>
      <c r="O33" s="124" t="s">
        <v>83</v>
      </c>
      <c r="P33" s="155"/>
      <c r="Q33" s="155"/>
      <c r="R33" s="155"/>
      <c r="S33" s="155"/>
      <c r="U33" s="124" t="s">
        <v>83</v>
      </c>
      <c r="V33" s="155"/>
      <c r="W33" s="155"/>
      <c r="X33" s="155"/>
      <c r="Y33" s="155"/>
      <c r="AA33" s="124" t="s">
        <v>83</v>
      </c>
      <c r="AB33" s="155"/>
      <c r="AC33" s="155"/>
      <c r="AD33" s="155"/>
      <c r="AE33" s="155"/>
      <c r="AG33" s="124" t="s">
        <v>83</v>
      </c>
      <c r="AH33" s="155"/>
      <c r="AI33" s="155"/>
      <c r="AJ33" s="155"/>
      <c r="AK33" s="155"/>
      <c r="AM33" s="124" t="s">
        <v>83</v>
      </c>
      <c r="AN33" s="155"/>
      <c r="AO33" s="155"/>
      <c r="AP33" s="155"/>
      <c r="AQ33" s="155"/>
      <c r="AS33" s="124" t="s">
        <v>83</v>
      </c>
      <c r="AT33" s="155"/>
      <c r="AU33" s="155"/>
      <c r="AV33" s="155"/>
      <c r="AW33" s="155"/>
    </row>
    <row r="34" spans="2:49" ht="14.4" x14ac:dyDescent="0.3">
      <c r="B34" s="52" t="s">
        <v>99</v>
      </c>
      <c r="C34" s="198">
        <f>C28+C29+C30+C31+C32</f>
        <v>0</v>
      </c>
      <c r="D34" s="198">
        <f>D28+D29+D30+D31+D32</f>
        <v>0</v>
      </c>
      <c r="E34" s="198">
        <f>E28+E29+E30+E31+E32</f>
        <v>0</v>
      </c>
      <c r="F34" s="198">
        <f>F28+F29+F30+F31+F32</f>
        <v>0</v>
      </c>
      <c r="G34" s="198">
        <f>G28+G29+G30+G31+G32</f>
        <v>0</v>
      </c>
      <c r="I34" s="138" t="s">
        <v>99</v>
      </c>
      <c r="J34" s="172">
        <f>J28+J29+J30+J31+J32</f>
        <v>0</v>
      </c>
      <c r="K34" s="172">
        <f>K28+K29+K30+K31+K32</f>
        <v>0</v>
      </c>
      <c r="L34" s="172">
        <f>L28+L29+L30+L31+L32</f>
        <v>0</v>
      </c>
      <c r="M34" s="172">
        <f>M28+M29+M30+M31+M32</f>
        <v>0</v>
      </c>
      <c r="O34" s="138" t="s">
        <v>99</v>
      </c>
      <c r="P34" s="172">
        <f>P28+P29+P30+P31+P32</f>
        <v>0</v>
      </c>
      <c r="Q34" s="172">
        <f>Q28+Q29+Q30+Q31+Q32</f>
        <v>0</v>
      </c>
      <c r="R34" s="172">
        <f>R28+R29+R30+R31+R32</f>
        <v>0</v>
      </c>
      <c r="S34" s="172">
        <f>S28+S29+S30+S31+S32</f>
        <v>0</v>
      </c>
      <c r="U34" s="138" t="s">
        <v>99</v>
      </c>
      <c r="V34" s="172">
        <f>V28+V29+V30+V31+V32</f>
        <v>0</v>
      </c>
      <c r="W34" s="172">
        <f>W28+W29+W30+W31+W32</f>
        <v>0</v>
      </c>
      <c r="X34" s="172">
        <f>X28+X29+X30+X31+X32</f>
        <v>0</v>
      </c>
      <c r="Y34" s="172">
        <f>Y28+Y29+Y30+Y31+Y32</f>
        <v>0</v>
      </c>
      <c r="AA34" s="138" t="s">
        <v>99</v>
      </c>
      <c r="AB34" s="172">
        <f>AB28+AB29+AB30+AB31+AB32</f>
        <v>0</v>
      </c>
      <c r="AC34" s="172">
        <f>AC28+AC29+AC30+AC31+AC32</f>
        <v>0</v>
      </c>
      <c r="AD34" s="172">
        <f>AD28+AD29+AD30+AD31+AD32</f>
        <v>0</v>
      </c>
      <c r="AE34" s="172">
        <f>AE28+AE29+AE30+AE31+AE32</f>
        <v>0</v>
      </c>
      <c r="AG34" s="138" t="s">
        <v>99</v>
      </c>
      <c r="AH34" s="172">
        <f>AH28+AH29+AH30+AH31+AH32</f>
        <v>0</v>
      </c>
      <c r="AI34" s="172">
        <f>AI28+AI29+AI30+AI31+AI32</f>
        <v>0</v>
      </c>
      <c r="AJ34" s="172">
        <f>AJ28+AJ29+AJ30+AJ31+AJ32</f>
        <v>0</v>
      </c>
      <c r="AK34" s="172">
        <f>AK28+AK29+AK30+AK31+AK32</f>
        <v>0</v>
      </c>
      <c r="AM34" s="138" t="s">
        <v>99</v>
      </c>
      <c r="AN34" s="172">
        <f>AN32</f>
        <v>0</v>
      </c>
      <c r="AO34" s="172">
        <f>AO32</f>
        <v>0</v>
      </c>
      <c r="AP34" s="172">
        <f>AP32</f>
        <v>0</v>
      </c>
      <c r="AQ34" s="172">
        <f>AQ32</f>
        <v>0</v>
      </c>
      <c r="AS34" s="138" t="s">
        <v>99</v>
      </c>
      <c r="AT34" s="172">
        <f>AT32</f>
        <v>0</v>
      </c>
      <c r="AU34" s="172">
        <f>AU32</f>
        <v>0</v>
      </c>
      <c r="AV34" s="172">
        <f>AV32</f>
        <v>0</v>
      </c>
      <c r="AW34" s="172">
        <f>AW32</f>
        <v>0</v>
      </c>
    </row>
    <row r="35" spans="2:49" ht="14.4" x14ac:dyDescent="0.3">
      <c r="B35" s="79" t="s">
        <v>19</v>
      </c>
      <c r="C35" s="157"/>
      <c r="D35" s="147"/>
      <c r="E35" s="147"/>
      <c r="F35" s="147"/>
      <c r="G35" s="147"/>
      <c r="I35" s="108" t="s">
        <v>19</v>
      </c>
      <c r="J35" s="174"/>
      <c r="K35" s="174"/>
      <c r="L35" s="174"/>
      <c r="M35" s="175"/>
      <c r="O35" s="108" t="s">
        <v>19</v>
      </c>
      <c r="P35" s="174"/>
      <c r="Q35" s="174"/>
      <c r="R35" s="174"/>
      <c r="S35" s="175"/>
      <c r="U35" s="108" t="s">
        <v>19</v>
      </c>
      <c r="V35" s="174"/>
      <c r="W35" s="174"/>
      <c r="X35" s="174"/>
      <c r="Y35" s="175"/>
      <c r="AA35" s="108" t="s">
        <v>19</v>
      </c>
      <c r="AB35" s="174"/>
      <c r="AC35" s="174"/>
      <c r="AD35" s="174"/>
      <c r="AE35" s="175"/>
      <c r="AG35" s="108" t="s">
        <v>19</v>
      </c>
      <c r="AH35" s="174"/>
      <c r="AI35" s="174"/>
      <c r="AJ35" s="174"/>
      <c r="AK35" s="175"/>
      <c r="AM35" s="108" t="s">
        <v>19</v>
      </c>
      <c r="AN35" s="174"/>
      <c r="AO35" s="174"/>
      <c r="AP35" s="174"/>
      <c r="AQ35" s="175"/>
      <c r="AS35" s="108" t="s">
        <v>19</v>
      </c>
      <c r="AT35" s="174"/>
      <c r="AU35" s="174"/>
      <c r="AV35" s="174"/>
      <c r="AW35" s="175"/>
    </row>
    <row r="36" spans="2:49" ht="14.4" x14ac:dyDescent="0.3">
      <c r="B36" s="20" t="s">
        <v>100</v>
      </c>
      <c r="C36" s="154">
        <f>SUM(D36:G36)</f>
        <v>0</v>
      </c>
      <c r="D36" s="150">
        <f>J36+P36+V36+AB36+AH36</f>
        <v>0</v>
      </c>
      <c r="E36" s="150">
        <f>K36+Q36+W36+AC36+AI36</f>
        <v>0</v>
      </c>
      <c r="F36" s="150">
        <f t="shared" ref="F36:F39" si="24">L36+R36+X36+AD36+AJ36</f>
        <v>0</v>
      </c>
      <c r="G36" s="150">
        <f t="shared" ref="G36:G38" si="25">M36+S36+Y36+AE36+AK36</f>
        <v>0</v>
      </c>
      <c r="I36" s="20" t="s">
        <v>74</v>
      </c>
      <c r="J36" s="148"/>
      <c r="K36" s="148"/>
      <c r="L36" s="148"/>
      <c r="M36" s="148"/>
      <c r="O36" s="20" t="s">
        <v>74</v>
      </c>
      <c r="P36" s="148"/>
      <c r="Q36" s="148"/>
      <c r="R36" s="148"/>
      <c r="S36" s="148"/>
      <c r="U36" s="20" t="s">
        <v>74</v>
      </c>
      <c r="V36" s="148"/>
      <c r="W36" s="148"/>
      <c r="X36" s="148"/>
      <c r="Y36" s="148"/>
      <c r="AA36" s="20" t="s">
        <v>74</v>
      </c>
      <c r="AB36" s="148"/>
      <c r="AC36" s="148"/>
      <c r="AD36" s="148"/>
      <c r="AE36" s="148"/>
      <c r="AG36" s="20" t="s">
        <v>74</v>
      </c>
      <c r="AH36" s="148"/>
      <c r="AI36" s="148"/>
      <c r="AJ36" s="148"/>
      <c r="AK36" s="148"/>
      <c r="AM36" s="218" t="s">
        <v>74</v>
      </c>
      <c r="AN36" s="192"/>
      <c r="AO36" s="192"/>
      <c r="AP36" s="192"/>
      <c r="AQ36" s="192"/>
      <c r="AS36" s="20" t="s">
        <v>74</v>
      </c>
      <c r="AT36" s="192"/>
      <c r="AU36" s="192"/>
      <c r="AV36" s="192"/>
      <c r="AW36" s="192"/>
    </row>
    <row r="37" spans="2:49" ht="14.4" x14ac:dyDescent="0.3">
      <c r="B37" s="20" t="s">
        <v>101</v>
      </c>
      <c r="C37" s="154">
        <f t="shared" ref="C37:C39" si="26">SUM(D37:G37)</f>
        <v>0</v>
      </c>
      <c r="D37" s="150">
        <f t="shared" ref="D37:D39" si="27">J37+P37+V37+AB37+AH37</f>
        <v>0</v>
      </c>
      <c r="E37" s="150">
        <f t="shared" ref="E37:E39" si="28">K37+Q37+W37+AC37+AI37</f>
        <v>0</v>
      </c>
      <c r="F37" s="150">
        <f t="shared" si="24"/>
        <v>0</v>
      </c>
      <c r="G37" s="150">
        <f t="shared" si="25"/>
        <v>0</v>
      </c>
      <c r="I37" s="20" t="s">
        <v>76</v>
      </c>
      <c r="J37" s="149"/>
      <c r="K37" s="149"/>
      <c r="L37" s="149"/>
      <c r="M37" s="149"/>
      <c r="O37" s="20" t="s">
        <v>76</v>
      </c>
      <c r="P37" s="149"/>
      <c r="Q37" s="149"/>
      <c r="R37" s="149"/>
      <c r="S37" s="149"/>
      <c r="U37" s="20" t="s">
        <v>76</v>
      </c>
      <c r="V37" s="149"/>
      <c r="W37" s="149"/>
      <c r="X37" s="149"/>
      <c r="Y37" s="149"/>
      <c r="AA37" s="20" t="s">
        <v>76</v>
      </c>
      <c r="AB37" s="149"/>
      <c r="AC37" s="149"/>
      <c r="AD37" s="149"/>
      <c r="AE37" s="149"/>
      <c r="AG37" s="20" t="s">
        <v>76</v>
      </c>
      <c r="AH37" s="149"/>
      <c r="AI37" s="149"/>
      <c r="AJ37" s="149"/>
      <c r="AK37" s="149"/>
      <c r="AM37" s="218" t="s">
        <v>76</v>
      </c>
      <c r="AN37" s="193"/>
      <c r="AO37" s="193"/>
      <c r="AP37" s="193"/>
      <c r="AQ37" s="193"/>
      <c r="AS37" s="20" t="s">
        <v>76</v>
      </c>
      <c r="AT37" s="193"/>
      <c r="AU37" s="193"/>
      <c r="AV37" s="193"/>
      <c r="AW37" s="193"/>
    </row>
    <row r="38" spans="2:49" ht="14.4" x14ac:dyDescent="0.3">
      <c r="B38" s="20" t="s">
        <v>102</v>
      </c>
      <c r="C38" s="154">
        <f t="shared" si="26"/>
        <v>0</v>
      </c>
      <c r="D38" s="150">
        <f t="shared" si="27"/>
        <v>0</v>
      </c>
      <c r="E38" s="150">
        <f t="shared" si="28"/>
        <v>0</v>
      </c>
      <c r="F38" s="150">
        <f t="shared" si="24"/>
        <v>0</v>
      </c>
      <c r="G38" s="150">
        <f t="shared" si="25"/>
        <v>0</v>
      </c>
      <c r="I38" s="20" t="s">
        <v>78</v>
      </c>
      <c r="J38" s="149"/>
      <c r="K38" s="149"/>
      <c r="L38" s="149"/>
      <c r="M38" s="149"/>
      <c r="O38" s="20" t="s">
        <v>78</v>
      </c>
      <c r="P38" s="149"/>
      <c r="Q38" s="149"/>
      <c r="R38" s="149"/>
      <c r="S38" s="149"/>
      <c r="U38" s="20" t="s">
        <v>78</v>
      </c>
      <c r="V38" s="149"/>
      <c r="W38" s="149"/>
      <c r="X38" s="149"/>
      <c r="Y38" s="149"/>
      <c r="AA38" s="20" t="s">
        <v>78</v>
      </c>
      <c r="AB38" s="149"/>
      <c r="AC38" s="149"/>
      <c r="AD38" s="149"/>
      <c r="AE38" s="149"/>
      <c r="AG38" s="20" t="s">
        <v>78</v>
      </c>
      <c r="AH38" s="149"/>
      <c r="AI38" s="149"/>
      <c r="AJ38" s="149"/>
      <c r="AK38" s="149"/>
      <c r="AM38" s="218" t="s">
        <v>78</v>
      </c>
      <c r="AN38" s="193"/>
      <c r="AO38" s="193"/>
      <c r="AP38" s="193"/>
      <c r="AQ38" s="193"/>
      <c r="AS38" s="20" t="s">
        <v>78</v>
      </c>
      <c r="AT38" s="193"/>
      <c r="AU38" s="193"/>
      <c r="AV38" s="193"/>
      <c r="AW38" s="193"/>
    </row>
    <row r="39" spans="2:49" ht="14.4" x14ac:dyDescent="0.3">
      <c r="B39" s="20" t="s">
        <v>103</v>
      </c>
      <c r="C39" s="154">
        <f t="shared" si="26"/>
        <v>0</v>
      </c>
      <c r="D39" s="150">
        <f t="shared" si="27"/>
        <v>0</v>
      </c>
      <c r="E39" s="150">
        <f t="shared" si="28"/>
        <v>0</v>
      </c>
      <c r="F39" s="150">
        <f t="shared" si="24"/>
        <v>0</v>
      </c>
      <c r="G39" s="150">
        <f>M39+S39+Y39+AE39+AK39</f>
        <v>0</v>
      </c>
      <c r="I39" s="20" t="s">
        <v>80</v>
      </c>
      <c r="J39" s="149"/>
      <c r="K39" s="149"/>
      <c r="L39" s="149"/>
      <c r="M39" s="149"/>
      <c r="O39" s="20" t="s">
        <v>80</v>
      </c>
      <c r="P39" s="149"/>
      <c r="Q39" s="149"/>
      <c r="R39" s="149"/>
      <c r="S39" s="149"/>
      <c r="U39" s="20" t="s">
        <v>80</v>
      </c>
      <c r="V39" s="149"/>
      <c r="W39" s="149"/>
      <c r="X39" s="149"/>
      <c r="Y39" s="149"/>
      <c r="AA39" s="20" t="s">
        <v>80</v>
      </c>
      <c r="AB39" s="149"/>
      <c r="AC39" s="149"/>
      <c r="AD39" s="149"/>
      <c r="AE39" s="149"/>
      <c r="AG39" s="20" t="s">
        <v>80</v>
      </c>
      <c r="AH39" s="149"/>
      <c r="AI39" s="149"/>
      <c r="AJ39" s="149"/>
      <c r="AK39" s="149"/>
      <c r="AM39" s="218" t="s">
        <v>80</v>
      </c>
      <c r="AN39" s="193"/>
      <c r="AO39" s="193"/>
      <c r="AP39" s="193"/>
      <c r="AQ39" s="193"/>
      <c r="AS39" s="20" t="s">
        <v>80</v>
      </c>
      <c r="AT39" s="193"/>
      <c r="AU39" s="193"/>
      <c r="AV39" s="193"/>
      <c r="AW39" s="193"/>
    </row>
    <row r="40" spans="2:49" ht="14.4" x14ac:dyDescent="0.3">
      <c r="B40" s="20" t="s">
        <v>104</v>
      </c>
      <c r="C40" s="154">
        <f>SUM(D40:G40)</f>
        <v>0</v>
      </c>
      <c r="D40" s="150">
        <f>J40+P40+V40+AB40+AH40+AN40+AT40</f>
        <v>0</v>
      </c>
      <c r="E40" s="150">
        <f>K40+Q40+W40+AC40+AI40+AO40+AU40</f>
        <v>0</v>
      </c>
      <c r="F40" s="150">
        <f t="shared" ref="F40:F41" si="29">L40+R40+X40+AD40+AJ40+AP40+AV40</f>
        <v>0</v>
      </c>
      <c r="G40" s="150">
        <f t="shared" ref="G40:G41" si="30">M40+S40+Y40+AE40+AK40+AQ40+AW40</f>
        <v>0</v>
      </c>
      <c r="I40" s="20" t="s">
        <v>82</v>
      </c>
      <c r="J40" s="149"/>
      <c r="K40" s="149"/>
      <c r="L40" s="149"/>
      <c r="M40" s="149"/>
      <c r="O40" s="20" t="s">
        <v>82</v>
      </c>
      <c r="P40" s="149"/>
      <c r="Q40" s="149"/>
      <c r="R40" s="149"/>
      <c r="S40" s="149"/>
      <c r="U40" s="20" t="s">
        <v>82</v>
      </c>
      <c r="V40" s="149"/>
      <c r="W40" s="149"/>
      <c r="X40" s="149"/>
      <c r="Y40" s="149"/>
      <c r="AA40" s="20" t="s">
        <v>82</v>
      </c>
      <c r="AB40" s="149"/>
      <c r="AC40" s="149"/>
      <c r="AD40" s="149"/>
      <c r="AE40" s="149"/>
      <c r="AG40" s="20" t="s">
        <v>82</v>
      </c>
      <c r="AH40" s="149"/>
      <c r="AI40" s="149"/>
      <c r="AJ40" s="149"/>
      <c r="AK40" s="149"/>
      <c r="AM40" s="20" t="s">
        <v>82</v>
      </c>
      <c r="AN40" s="149"/>
      <c r="AO40" s="149"/>
      <c r="AP40" s="149"/>
      <c r="AQ40" s="149"/>
      <c r="AS40" s="20" t="s">
        <v>82</v>
      </c>
      <c r="AT40" s="149"/>
      <c r="AU40" s="149"/>
      <c r="AV40" s="149"/>
      <c r="AW40" s="149"/>
    </row>
    <row r="41" spans="2:49" ht="14.4" x14ac:dyDescent="0.3">
      <c r="B41" s="124" t="s">
        <v>83</v>
      </c>
      <c r="C41" s="155">
        <f t="shared" ref="C41:C43" si="31">SUM(D41:G41)</f>
        <v>0</v>
      </c>
      <c r="D41" s="144">
        <f>J41+P41+V41+AB41+AH41+AN41+AT41</f>
        <v>0</v>
      </c>
      <c r="E41" s="144">
        <f t="shared" ref="E41" si="32">K41+Q41+W41+AC41+AI41+AO41+AU41</f>
        <v>0</v>
      </c>
      <c r="F41" s="144">
        <f t="shared" si="29"/>
        <v>0</v>
      </c>
      <c r="G41" s="144">
        <f t="shared" si="30"/>
        <v>0</v>
      </c>
      <c r="I41" s="124" t="s">
        <v>83</v>
      </c>
      <c r="J41" s="155"/>
      <c r="K41" s="155"/>
      <c r="L41" s="155"/>
      <c r="M41" s="155"/>
      <c r="O41" s="124" t="s">
        <v>83</v>
      </c>
      <c r="P41" s="155"/>
      <c r="Q41" s="155"/>
      <c r="R41" s="155"/>
      <c r="S41" s="155"/>
      <c r="U41" s="124" t="s">
        <v>83</v>
      </c>
      <c r="V41" s="155"/>
      <c r="W41" s="155"/>
      <c r="X41" s="155"/>
      <c r="Y41" s="155"/>
      <c r="AA41" s="124" t="s">
        <v>83</v>
      </c>
      <c r="AB41" s="155"/>
      <c r="AC41" s="155"/>
      <c r="AD41" s="155"/>
      <c r="AE41" s="155"/>
      <c r="AG41" s="124" t="s">
        <v>83</v>
      </c>
      <c r="AH41" s="155"/>
      <c r="AI41" s="155"/>
      <c r="AJ41" s="155"/>
      <c r="AK41" s="155"/>
      <c r="AM41" s="124" t="s">
        <v>83</v>
      </c>
      <c r="AN41" s="155"/>
      <c r="AO41" s="155"/>
      <c r="AP41" s="155"/>
      <c r="AQ41" s="155"/>
      <c r="AS41" s="124" t="s">
        <v>83</v>
      </c>
      <c r="AT41" s="155"/>
      <c r="AU41" s="155"/>
      <c r="AV41" s="155"/>
      <c r="AW41" s="155"/>
    </row>
    <row r="42" spans="2:49" ht="14.4" x14ac:dyDescent="0.3">
      <c r="B42" s="20" t="s">
        <v>105</v>
      </c>
      <c r="C42" s="154">
        <f>SUM(D42:G42)</f>
        <v>0</v>
      </c>
      <c r="D42" s="150">
        <f t="shared" ref="D42:G43" si="33">J42+P42+V42+AB42+AH42+AN42</f>
        <v>0</v>
      </c>
      <c r="E42" s="150">
        <f t="shared" si="33"/>
        <v>0</v>
      </c>
      <c r="F42" s="150">
        <f t="shared" si="33"/>
        <v>0</v>
      </c>
      <c r="G42" s="150">
        <f t="shared" si="33"/>
        <v>0</v>
      </c>
      <c r="I42" s="20" t="s">
        <v>84</v>
      </c>
      <c r="J42" s="149"/>
      <c r="K42" s="149"/>
      <c r="L42" s="149"/>
      <c r="M42" s="149"/>
      <c r="O42" s="20" t="s">
        <v>84</v>
      </c>
      <c r="P42" s="222"/>
      <c r="Q42" s="222"/>
      <c r="R42" s="222"/>
      <c r="S42" s="222"/>
      <c r="U42" s="20" t="s">
        <v>84</v>
      </c>
      <c r="V42" s="222"/>
      <c r="W42" s="222"/>
      <c r="X42" s="222"/>
      <c r="Y42" s="222"/>
      <c r="AA42" s="20" t="s">
        <v>84</v>
      </c>
      <c r="AB42" s="222"/>
      <c r="AC42" s="222"/>
      <c r="AD42" s="222"/>
      <c r="AE42" s="222"/>
      <c r="AG42" s="20" t="s">
        <v>84</v>
      </c>
      <c r="AH42" s="222"/>
      <c r="AI42" s="222"/>
      <c r="AJ42" s="222"/>
      <c r="AK42" s="222"/>
      <c r="AM42" s="20" t="s">
        <v>84</v>
      </c>
      <c r="AN42" s="149"/>
      <c r="AO42" s="149"/>
      <c r="AP42" s="149"/>
      <c r="AQ42" s="149"/>
      <c r="AS42" s="218" t="s">
        <v>84</v>
      </c>
      <c r="AT42" s="193"/>
      <c r="AU42" s="193"/>
      <c r="AV42" s="193"/>
      <c r="AW42" s="193"/>
    </row>
    <row r="43" spans="2:49" ht="14.4" x14ac:dyDescent="0.3">
      <c r="B43" s="124" t="s">
        <v>83</v>
      </c>
      <c r="C43" s="155">
        <f t="shared" si="31"/>
        <v>0</v>
      </c>
      <c r="D43" s="144">
        <f t="shared" si="33"/>
        <v>0</v>
      </c>
      <c r="E43" s="144">
        <f t="shared" si="33"/>
        <v>0</v>
      </c>
      <c r="F43" s="144">
        <f t="shared" si="33"/>
        <v>0</v>
      </c>
      <c r="G43" s="144">
        <f t="shared" si="33"/>
        <v>0</v>
      </c>
      <c r="I43" s="221" t="s">
        <v>83</v>
      </c>
      <c r="J43" s="155"/>
      <c r="K43" s="155"/>
      <c r="L43" s="155"/>
      <c r="M43" s="155"/>
      <c r="O43" s="221" t="s">
        <v>83</v>
      </c>
      <c r="P43" s="155"/>
      <c r="Q43" s="155"/>
      <c r="R43" s="155"/>
      <c r="S43" s="155"/>
      <c r="U43" s="221" t="s">
        <v>83</v>
      </c>
      <c r="V43" s="155"/>
      <c r="W43" s="155"/>
      <c r="X43" s="155"/>
      <c r="Y43" s="155"/>
      <c r="AA43" s="221" t="s">
        <v>83</v>
      </c>
      <c r="AB43" s="155"/>
      <c r="AC43" s="155"/>
      <c r="AD43" s="155"/>
      <c r="AE43" s="155"/>
      <c r="AG43" s="221" t="s">
        <v>83</v>
      </c>
      <c r="AH43" s="155"/>
      <c r="AI43" s="155"/>
      <c r="AJ43" s="155"/>
      <c r="AK43" s="155"/>
      <c r="AM43" s="124" t="s">
        <v>83</v>
      </c>
      <c r="AN43" s="155"/>
      <c r="AO43" s="155"/>
      <c r="AP43" s="155"/>
      <c r="AQ43" s="155"/>
      <c r="AS43" s="219" t="s">
        <v>83</v>
      </c>
      <c r="AT43" s="217"/>
      <c r="AU43" s="217"/>
      <c r="AV43" s="217"/>
      <c r="AW43" s="217"/>
    </row>
    <row r="44" spans="2:49" ht="14.4" x14ac:dyDescent="0.3">
      <c r="B44" s="52" t="s">
        <v>106</v>
      </c>
      <c r="C44" s="198">
        <f>C36+C37+C38+C39+C40+C42</f>
        <v>0</v>
      </c>
      <c r="D44" s="198">
        <f>D36+D37+D38+D39+D40+D42</f>
        <v>0</v>
      </c>
      <c r="E44" s="198">
        <f>E36+E37+E38+E39+E40+E42</f>
        <v>0</v>
      </c>
      <c r="F44" s="198">
        <f>F36+F37+F38+F39+F40+F42</f>
        <v>0</v>
      </c>
      <c r="G44" s="198">
        <f>G36+G37+G38+G39+G40+G42</f>
        <v>0</v>
      </c>
      <c r="I44" s="138" t="s">
        <v>107</v>
      </c>
      <c r="J44" s="172">
        <f>J36+J37+J38+J39+J40+J42</f>
        <v>0</v>
      </c>
      <c r="K44" s="172">
        <f t="shared" ref="K44:M44" si="34">K36+K37+K38+K39+K40+K42</f>
        <v>0</v>
      </c>
      <c r="L44" s="172">
        <f t="shared" si="34"/>
        <v>0</v>
      </c>
      <c r="M44" s="172">
        <f t="shared" si="34"/>
        <v>0</v>
      </c>
      <c r="O44" s="138" t="s">
        <v>107</v>
      </c>
      <c r="P44" s="172">
        <f>P36+P37+P38+P39+P40+P42</f>
        <v>0</v>
      </c>
      <c r="Q44" s="172">
        <f t="shared" ref="Q44:S44" si="35">Q36+Q37+Q38+Q39+Q40+Q42</f>
        <v>0</v>
      </c>
      <c r="R44" s="172">
        <f t="shared" si="35"/>
        <v>0</v>
      </c>
      <c r="S44" s="172">
        <f t="shared" si="35"/>
        <v>0</v>
      </c>
      <c r="U44" s="138" t="s">
        <v>107</v>
      </c>
      <c r="V44" s="172">
        <f>V36+V37+V38+V39+V40+V42</f>
        <v>0</v>
      </c>
      <c r="W44" s="172">
        <f t="shared" ref="W44:Y44" si="36">W36+W37+W38+W39+W40+W42</f>
        <v>0</v>
      </c>
      <c r="X44" s="172">
        <f t="shared" si="36"/>
        <v>0</v>
      </c>
      <c r="Y44" s="172">
        <f t="shared" si="36"/>
        <v>0</v>
      </c>
      <c r="AA44" s="138" t="s">
        <v>107</v>
      </c>
      <c r="AB44" s="172">
        <f>AB36+AB37+AB38+AB39+AB40+AB42</f>
        <v>0</v>
      </c>
      <c r="AC44" s="172">
        <f t="shared" ref="AC44:AE44" si="37">AC36+AC37+AC38+AC39+AC40+AC42</f>
        <v>0</v>
      </c>
      <c r="AD44" s="172">
        <f t="shared" si="37"/>
        <v>0</v>
      </c>
      <c r="AE44" s="172">
        <f t="shared" si="37"/>
        <v>0</v>
      </c>
      <c r="AG44" s="138" t="s">
        <v>107</v>
      </c>
      <c r="AH44" s="172">
        <f>AH36+AH37+AH38+AH39+AH40+AH42</f>
        <v>0</v>
      </c>
      <c r="AI44" s="172">
        <f t="shared" ref="AI44:AK44" si="38">AI36+AI37+AI38+AI39+AI40+AI42</f>
        <v>0</v>
      </c>
      <c r="AJ44" s="172">
        <f t="shared" si="38"/>
        <v>0</v>
      </c>
      <c r="AK44" s="172">
        <f t="shared" si="38"/>
        <v>0</v>
      </c>
      <c r="AM44" s="138" t="s">
        <v>107</v>
      </c>
      <c r="AN44" s="172">
        <f>AN40+AN42</f>
        <v>0</v>
      </c>
      <c r="AO44" s="172">
        <f t="shared" ref="AO44:AQ44" si="39">AO40+AO42</f>
        <v>0</v>
      </c>
      <c r="AP44" s="172">
        <f t="shared" si="39"/>
        <v>0</v>
      </c>
      <c r="AQ44" s="172">
        <f t="shared" si="39"/>
        <v>0</v>
      </c>
      <c r="AS44" s="138" t="s">
        <v>107</v>
      </c>
      <c r="AT44" s="172">
        <f>AT40+AT42</f>
        <v>0</v>
      </c>
      <c r="AU44" s="172">
        <f t="shared" ref="AU44:AW44" si="40">AU40+AU42</f>
        <v>0</v>
      </c>
      <c r="AV44" s="172">
        <f t="shared" si="40"/>
        <v>0</v>
      </c>
      <c r="AW44" s="172">
        <f t="shared" si="40"/>
        <v>0</v>
      </c>
    </row>
    <row r="45" spans="2:49" ht="14.4" x14ac:dyDescent="0.3">
      <c r="B45" s="79" t="s">
        <v>20</v>
      </c>
      <c r="C45" s="146">
        <f>+C18+C26+C34+C44</f>
        <v>0</v>
      </c>
      <c r="D45" s="146">
        <f>+D18+D26+D34+D44</f>
        <v>0</v>
      </c>
      <c r="E45" s="146">
        <f>+E18+E26+E34+E44</f>
        <v>0</v>
      </c>
      <c r="F45" s="146">
        <f>+F18+F26+F34+F44</f>
        <v>0</v>
      </c>
      <c r="G45" s="146">
        <f>+G18+G26+G34+G44</f>
        <v>0</v>
      </c>
      <c r="I45" s="108" t="s">
        <v>20</v>
      </c>
      <c r="J45" s="176">
        <f>+J18+J26+J34+J44</f>
        <v>0</v>
      </c>
      <c r="K45" s="176">
        <f>+K18+K26+K34+K44</f>
        <v>0</v>
      </c>
      <c r="L45" s="176">
        <f>+L18+L26+L34+L44</f>
        <v>0</v>
      </c>
      <c r="M45" s="176">
        <f>+M18+M26+M34+M44</f>
        <v>0</v>
      </c>
      <c r="O45" s="108" t="s">
        <v>20</v>
      </c>
      <c r="P45" s="176">
        <f>+P18+P26+P34+P44</f>
        <v>0</v>
      </c>
      <c r="Q45" s="176">
        <f>+Q18+Q26+Q34+Q44</f>
        <v>0</v>
      </c>
      <c r="R45" s="176">
        <f>+R18+R26+R34+R44</f>
        <v>0</v>
      </c>
      <c r="S45" s="176">
        <f>+S18+S26+S34+S44</f>
        <v>0</v>
      </c>
      <c r="U45" s="108" t="s">
        <v>20</v>
      </c>
      <c r="V45" s="176">
        <f>+V18+V26+V34+V44</f>
        <v>0</v>
      </c>
      <c r="W45" s="176">
        <f>+W18+W26+W34+W44</f>
        <v>0</v>
      </c>
      <c r="X45" s="176">
        <f>+X18+X26+X34+X44</f>
        <v>0</v>
      </c>
      <c r="Y45" s="176">
        <f>+Y18+Y26+Y34+Y44</f>
        <v>0</v>
      </c>
      <c r="AA45" s="108" t="s">
        <v>20</v>
      </c>
      <c r="AB45" s="176">
        <f>+AB18+AB26+AB34+AB44</f>
        <v>0</v>
      </c>
      <c r="AC45" s="176">
        <f>+AC18+AC26+AC34+AC44</f>
        <v>0</v>
      </c>
      <c r="AD45" s="176">
        <f>+AD18+AD26+AD34+AD44</f>
        <v>0</v>
      </c>
      <c r="AE45" s="176">
        <f>+AE18+AE26+AE34+AE44</f>
        <v>0</v>
      </c>
      <c r="AG45" s="108" t="s">
        <v>20</v>
      </c>
      <c r="AH45" s="176">
        <f>+AH18+AH26+AH34+AH44</f>
        <v>0</v>
      </c>
      <c r="AI45" s="176">
        <f>+AI18+AI26+AI34+AI44</f>
        <v>0</v>
      </c>
      <c r="AJ45" s="176">
        <f>+AJ18+AJ26+AJ34+AJ44</f>
        <v>0</v>
      </c>
      <c r="AK45" s="176">
        <f>+AK18+AK26+AK34+AK44</f>
        <v>0</v>
      </c>
      <c r="AM45" s="108" t="s">
        <v>20</v>
      </c>
      <c r="AN45" s="176">
        <f>+AN18+AN26+AN34+AN44</f>
        <v>0</v>
      </c>
      <c r="AO45" s="176">
        <f>+AO18+AO26+AO34+AO44</f>
        <v>0</v>
      </c>
      <c r="AP45" s="176">
        <f>+AP18+AP26+AP34+AP44</f>
        <v>0</v>
      </c>
      <c r="AQ45" s="176">
        <f>+AQ18+AQ26+AQ34+AQ44</f>
        <v>0</v>
      </c>
      <c r="AS45" s="108" t="s">
        <v>20</v>
      </c>
      <c r="AT45" s="176">
        <f>+AT18+AT26+AT34+AT44</f>
        <v>0</v>
      </c>
      <c r="AU45" s="176">
        <f>+AU18+AU26+AU34+AU44</f>
        <v>0</v>
      </c>
      <c r="AV45" s="176">
        <f>+AV18+AV26+AV34+AV44</f>
        <v>0</v>
      </c>
      <c r="AW45" s="176">
        <f>+AW18+AW26+AW34+AW44</f>
        <v>0</v>
      </c>
    </row>
    <row r="46" spans="2:49" ht="14.4" x14ac:dyDescent="0.3">
      <c r="B46" s="80" t="s">
        <v>22</v>
      </c>
      <c r="C46" s="158">
        <f>SUM(D46:G46)</f>
        <v>0</v>
      </c>
      <c r="D46" s="191"/>
      <c r="E46" s="191"/>
      <c r="F46" s="191"/>
      <c r="G46" s="191"/>
    </row>
    <row r="47" spans="2:49" ht="14.4" x14ac:dyDescent="0.3">
      <c r="B47" s="183" t="s">
        <v>108</v>
      </c>
      <c r="C47" s="151">
        <f>+C45+C46</f>
        <v>0</v>
      </c>
      <c r="D47" s="151">
        <f>+D45+D46</f>
        <v>0</v>
      </c>
      <c r="E47" s="151">
        <f t="shared" ref="E47:G47" si="41">+E45+E46</f>
        <v>0</v>
      </c>
      <c r="F47" s="151">
        <f t="shared" si="41"/>
        <v>0</v>
      </c>
      <c r="G47" s="151">
        <f t="shared" si="41"/>
        <v>0</v>
      </c>
    </row>
    <row r="48" spans="2:49" ht="14.4" x14ac:dyDescent="0.3">
      <c r="B48" s="199" t="s">
        <v>25</v>
      </c>
      <c r="C48" s="204">
        <f>SUM(D48:G48)</f>
        <v>0</v>
      </c>
      <c r="D48" s="186"/>
      <c r="E48" s="186"/>
      <c r="F48" s="186"/>
      <c r="G48" s="186"/>
      <c r="H48" s="57"/>
    </row>
    <row r="49" spans="2:8" ht="14.4" x14ac:dyDescent="0.3">
      <c r="B49" s="124" t="s">
        <v>83</v>
      </c>
      <c r="C49" s="155">
        <f>SUM(D49:G49)</f>
        <v>0</v>
      </c>
      <c r="D49" s="201"/>
      <c r="E49" s="144"/>
      <c r="F49" s="144"/>
      <c r="G49" s="144"/>
      <c r="H49" s="57"/>
    </row>
    <row r="50" spans="2:8" ht="14.4" x14ac:dyDescent="0.3">
      <c r="B50" s="200" t="s">
        <v>27</v>
      </c>
      <c r="C50" s="185">
        <f>SUM(D50:G50)</f>
        <v>0</v>
      </c>
      <c r="D50" s="202"/>
      <c r="E50" s="187"/>
      <c r="F50" s="187"/>
      <c r="G50" s="187"/>
    </row>
    <row r="51" spans="2:8" ht="14.4" x14ac:dyDescent="0.3">
      <c r="B51" s="184" t="s">
        <v>109</v>
      </c>
      <c r="C51" s="203">
        <f>C47+C48+C50</f>
        <v>0</v>
      </c>
      <c r="D51" s="203">
        <f t="shared" ref="D51:G51" si="42">D47+D48+D50</f>
        <v>0</v>
      </c>
      <c r="E51" s="203">
        <f t="shared" si="42"/>
        <v>0</v>
      </c>
      <c r="F51" s="203">
        <f t="shared" si="42"/>
        <v>0</v>
      </c>
      <c r="G51" s="203">
        <f t="shared" si="42"/>
        <v>0</v>
      </c>
    </row>
    <row r="52" spans="2:8" ht="14.4" x14ac:dyDescent="0.3">
      <c r="B52" s="26" t="s">
        <v>110</v>
      </c>
      <c r="C52" s="159">
        <f t="shared" ref="C52" si="43">SUM(D52:G52)</f>
        <v>0</v>
      </c>
      <c r="D52" s="153"/>
      <c r="E52" s="153"/>
      <c r="F52" s="153"/>
      <c r="G52" s="153"/>
    </row>
    <row r="53" spans="2:8" ht="14.4" x14ac:dyDescent="0.3">
      <c r="B53" s="79" t="s">
        <v>31</v>
      </c>
      <c r="C53" s="152">
        <f>C51+C52</f>
        <v>0</v>
      </c>
      <c r="D53" s="152">
        <f>D51+D52</f>
        <v>0</v>
      </c>
      <c r="E53" s="152">
        <f>E51+E52</f>
        <v>0</v>
      </c>
      <c r="F53" s="152">
        <f>F51+F52</f>
        <v>0</v>
      </c>
      <c r="G53" s="152">
        <f>G51+G52</f>
        <v>0</v>
      </c>
    </row>
    <row r="54" spans="2:8" ht="13.8" thickBot="1" x14ac:dyDescent="0.3">
      <c r="D54" s="143"/>
      <c r="E54" s="143"/>
      <c r="F54" s="143"/>
      <c r="G54" s="143"/>
    </row>
    <row r="55" spans="2:8" ht="15" thickBot="1" x14ac:dyDescent="0.35">
      <c r="B55" s="84" t="s">
        <v>111</v>
      </c>
      <c r="C55" s="85" t="s">
        <v>8</v>
      </c>
      <c r="D55" s="160"/>
      <c r="E55" s="160"/>
      <c r="F55" s="160"/>
      <c r="G55" s="228"/>
    </row>
  </sheetData>
  <mergeCells count="9">
    <mergeCell ref="AS9:AW9"/>
    <mergeCell ref="I9:M9"/>
    <mergeCell ref="AA9:AE9"/>
    <mergeCell ref="AG9:AK9"/>
    <mergeCell ref="B2:G3"/>
    <mergeCell ref="B7:G7"/>
    <mergeCell ref="O9:S9"/>
    <mergeCell ref="U9:Y9"/>
    <mergeCell ref="AM9:AQ9"/>
  </mergeCells>
  <phoneticPr fontId="19" type="noConversion"/>
  <pageMargins left="0.7" right="0.7" top="0.75" bottom="0.75" header="0.3" footer="0.3"/>
  <pageSetup scale="21" fitToHeight="0" orientation="landscape" verticalDpi="0" r:id="rId1"/>
  <ignoredErrors>
    <ignoredError sqref="D12:G17 D20:G25 D28:G33 D37:G41 E36:G36" unlockedFormula="1"/>
    <ignoredError sqref="C51 C4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86D6-B647-41EB-A5F1-AD47F6BBE0ED}">
  <dimension ref="B2:G52"/>
  <sheetViews>
    <sheetView workbookViewId="0">
      <selection activeCell="C10" sqref="C10"/>
    </sheetView>
  </sheetViews>
  <sheetFormatPr defaultRowHeight="13.2" x14ac:dyDescent="0.25"/>
  <cols>
    <col min="3" max="3" width="104" customWidth="1"/>
  </cols>
  <sheetData>
    <row r="2" spans="2:7" x14ac:dyDescent="0.25">
      <c r="B2" s="265" t="s">
        <v>112</v>
      </c>
      <c r="C2" s="265"/>
      <c r="D2" s="265"/>
      <c r="E2" s="265"/>
      <c r="F2" s="265"/>
      <c r="G2" s="265"/>
    </row>
    <row r="3" spans="2:7" x14ac:dyDescent="0.25">
      <c r="B3" s="265"/>
      <c r="C3" s="265"/>
      <c r="D3" s="265"/>
      <c r="E3" s="265"/>
      <c r="F3" s="265"/>
      <c r="G3" s="265"/>
    </row>
    <row r="7" spans="2:7" ht="14.4" x14ac:dyDescent="0.25">
      <c r="B7" s="269" t="s">
        <v>113</v>
      </c>
      <c r="C7" s="270"/>
      <c r="D7" s="123"/>
    </row>
    <row r="8" spans="2:7" ht="14.4" x14ac:dyDescent="0.25">
      <c r="B8" s="132" t="s">
        <v>114</v>
      </c>
      <c r="C8" s="131" t="s">
        <v>115</v>
      </c>
      <c r="D8" s="123"/>
    </row>
    <row r="9" spans="2:7" ht="15" customHeight="1" x14ac:dyDescent="0.25">
      <c r="B9" s="134" t="s">
        <v>72</v>
      </c>
      <c r="C9" s="133"/>
    </row>
    <row r="10" spans="2:7" ht="50.25" customHeight="1" x14ac:dyDescent="0.25">
      <c r="B10" s="135" t="s">
        <v>116</v>
      </c>
      <c r="C10" s="118"/>
    </row>
    <row r="11" spans="2:7" ht="47.25" customHeight="1" x14ac:dyDescent="0.25">
      <c r="B11" s="135" t="s">
        <v>117</v>
      </c>
      <c r="C11" s="119"/>
    </row>
    <row r="12" spans="2:7" ht="42.75" customHeight="1" x14ac:dyDescent="0.25">
      <c r="B12" s="135" t="s">
        <v>118</v>
      </c>
      <c r="C12" s="119"/>
    </row>
    <row r="13" spans="2:7" ht="42" customHeight="1" x14ac:dyDescent="0.25">
      <c r="B13" s="135" t="s">
        <v>119</v>
      </c>
      <c r="C13" s="119"/>
    </row>
    <row r="14" spans="2:7" ht="49.5" customHeight="1" x14ac:dyDescent="0.25">
      <c r="B14" s="135" t="s">
        <v>120</v>
      </c>
      <c r="C14" s="119"/>
    </row>
    <row r="15" spans="2:7" ht="48.75" customHeight="1" x14ac:dyDescent="0.25">
      <c r="B15" s="135" t="s">
        <v>121</v>
      </c>
      <c r="C15" s="119"/>
    </row>
    <row r="16" spans="2:7" ht="15" customHeight="1" x14ac:dyDescent="0.25">
      <c r="B16" s="134" t="s">
        <v>86</v>
      </c>
      <c r="C16" s="133"/>
    </row>
    <row r="17" spans="2:3" ht="14.4" x14ac:dyDescent="0.3">
      <c r="B17" s="120"/>
      <c r="C17" s="51"/>
    </row>
    <row r="18" spans="2:3" ht="14.4" x14ac:dyDescent="0.3">
      <c r="B18" s="120"/>
      <c r="C18" s="51"/>
    </row>
    <row r="19" spans="2:3" ht="14.4" x14ac:dyDescent="0.3">
      <c r="B19" s="120"/>
      <c r="C19" s="51"/>
    </row>
    <row r="20" spans="2:3" ht="14.4" x14ac:dyDescent="0.3">
      <c r="B20" s="120"/>
      <c r="C20" s="51"/>
    </row>
    <row r="21" spans="2:3" ht="14.4" x14ac:dyDescent="0.3">
      <c r="B21" s="120"/>
      <c r="C21" s="51"/>
    </row>
    <row r="22" spans="2:3" ht="14.4" x14ac:dyDescent="0.3">
      <c r="B22" s="120"/>
      <c r="C22" s="51"/>
    </row>
    <row r="23" spans="2:3" ht="14.4" x14ac:dyDescent="0.3">
      <c r="B23" s="120"/>
      <c r="C23" s="51"/>
    </row>
    <row r="24" spans="2:3" ht="14.4" x14ac:dyDescent="0.3">
      <c r="B24" s="120"/>
      <c r="C24" s="51"/>
    </row>
    <row r="25" spans="2:3" ht="14.4" x14ac:dyDescent="0.3">
      <c r="B25" s="120"/>
      <c r="C25" s="51"/>
    </row>
    <row r="26" spans="2:3" ht="15" customHeight="1" x14ac:dyDescent="0.25">
      <c r="B26" s="134" t="s">
        <v>93</v>
      </c>
      <c r="C26" s="133"/>
    </row>
    <row r="27" spans="2:3" ht="14.4" x14ac:dyDescent="0.3">
      <c r="B27" s="120"/>
      <c r="C27" s="51"/>
    </row>
    <row r="28" spans="2:3" ht="14.4" x14ac:dyDescent="0.3">
      <c r="B28" s="120"/>
      <c r="C28" s="51"/>
    </row>
    <row r="29" spans="2:3" ht="14.4" x14ac:dyDescent="0.3">
      <c r="B29" s="120"/>
      <c r="C29" s="51"/>
    </row>
    <row r="30" spans="2:3" ht="14.4" x14ac:dyDescent="0.3">
      <c r="B30" s="120"/>
      <c r="C30" s="51"/>
    </row>
    <row r="31" spans="2:3" ht="14.4" x14ac:dyDescent="0.3">
      <c r="B31" s="120"/>
      <c r="C31" s="51"/>
    </row>
    <row r="32" spans="2:3" ht="14.4" x14ac:dyDescent="0.3">
      <c r="B32" s="120"/>
      <c r="C32" s="51"/>
    </row>
    <row r="33" spans="2:3" ht="14.4" x14ac:dyDescent="0.3">
      <c r="B33" s="120"/>
      <c r="C33" s="51"/>
    </row>
    <row r="34" spans="2:3" ht="14.4" x14ac:dyDescent="0.3">
      <c r="B34" s="120"/>
      <c r="C34" s="51"/>
    </row>
    <row r="35" spans="2:3" ht="14.4" x14ac:dyDescent="0.3">
      <c r="B35" s="120"/>
      <c r="C35" s="51"/>
    </row>
    <row r="36" spans="2:3" ht="15" customHeight="1" x14ac:dyDescent="0.25">
      <c r="B36" s="134" t="s">
        <v>19</v>
      </c>
      <c r="C36" s="133"/>
    </row>
    <row r="37" spans="2:3" ht="14.4" x14ac:dyDescent="0.3">
      <c r="B37" s="120"/>
      <c r="C37" s="51"/>
    </row>
    <row r="38" spans="2:3" ht="14.4" x14ac:dyDescent="0.3">
      <c r="B38" s="120"/>
      <c r="C38" s="51"/>
    </row>
    <row r="39" spans="2:3" ht="14.4" x14ac:dyDescent="0.3">
      <c r="B39" s="120"/>
      <c r="C39" s="51"/>
    </row>
    <row r="40" spans="2:3" ht="14.4" x14ac:dyDescent="0.3">
      <c r="B40" s="120"/>
      <c r="C40" s="51"/>
    </row>
    <row r="41" spans="2:3" ht="14.4" x14ac:dyDescent="0.3">
      <c r="B41" s="120"/>
      <c r="C41" s="51"/>
    </row>
    <row r="42" spans="2:3" ht="14.4" x14ac:dyDescent="0.3">
      <c r="B42" s="120"/>
      <c r="C42" s="51"/>
    </row>
    <row r="43" spans="2:3" ht="14.4" x14ac:dyDescent="0.3">
      <c r="B43" s="120"/>
      <c r="C43" s="51"/>
    </row>
    <row r="44" spans="2:3" ht="14.4" x14ac:dyDescent="0.3">
      <c r="B44" s="120"/>
      <c r="C44" s="51"/>
    </row>
    <row r="45" spans="2:3" ht="14.4" x14ac:dyDescent="0.3">
      <c r="B45" s="120"/>
      <c r="C45" s="51"/>
    </row>
    <row r="46" spans="2:3" ht="14.4" x14ac:dyDescent="0.3">
      <c r="B46" s="120"/>
      <c r="C46" s="51"/>
    </row>
    <row r="47" spans="2:3" ht="14.4" x14ac:dyDescent="0.3">
      <c r="B47" s="120"/>
      <c r="C47" s="51"/>
    </row>
    <row r="48" spans="2:3" ht="14.4" x14ac:dyDescent="0.3">
      <c r="B48" s="121"/>
      <c r="C48" s="51"/>
    </row>
    <row r="49" spans="2:3" ht="14.4" x14ac:dyDescent="0.3">
      <c r="B49" s="120"/>
      <c r="C49" s="51"/>
    </row>
    <row r="50" spans="2:3" ht="14.4" x14ac:dyDescent="0.3">
      <c r="B50" s="120"/>
      <c r="C50" s="51"/>
    </row>
    <row r="51" spans="2:3" ht="14.4" x14ac:dyDescent="0.3">
      <c r="B51" s="120"/>
      <c r="C51" s="51"/>
    </row>
    <row r="52" spans="2:3" ht="14.4" x14ac:dyDescent="0.3">
      <c r="B52" s="122"/>
      <c r="C52" s="66"/>
    </row>
  </sheetData>
  <mergeCells count="2">
    <mergeCell ref="B7:C7"/>
    <mergeCell ref="B2:G3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67"/>
  <sheetViews>
    <sheetView zoomScale="90" zoomScaleNormal="90" zoomScaleSheetLayoutView="80" workbookViewId="0">
      <selection activeCell="E62" sqref="E62:G62"/>
    </sheetView>
  </sheetViews>
  <sheetFormatPr defaultRowHeight="13.2" x14ac:dyDescent="0.25"/>
  <cols>
    <col min="1" max="1" width="8.88671875" customWidth="1"/>
    <col min="2" max="2" width="28.5546875" customWidth="1"/>
    <col min="3" max="3" width="13" customWidth="1"/>
    <col min="4" max="4" width="45.44140625" customWidth="1"/>
    <col min="5" max="5" width="16.5546875" bestFit="1" customWidth="1"/>
    <col min="6" max="6" width="12" style="11" customWidth="1"/>
    <col min="7" max="7" width="14.88671875" style="11" customWidth="1"/>
    <col min="8" max="8" width="17.5546875" customWidth="1"/>
    <col min="9" max="9" width="12.5546875" customWidth="1"/>
  </cols>
  <sheetData>
    <row r="2" spans="2:9" ht="23.4" x14ac:dyDescent="0.45">
      <c r="B2" s="4" t="s">
        <v>122</v>
      </c>
      <c r="C2" s="2"/>
      <c r="E2" s="57"/>
    </row>
    <row r="3" spans="2:9" ht="14.4" x14ac:dyDescent="0.25">
      <c r="B3" s="271" t="s">
        <v>123</v>
      </c>
      <c r="C3" s="271"/>
      <c r="D3" s="271"/>
      <c r="E3" s="271"/>
      <c r="F3" s="271"/>
      <c r="G3" s="271"/>
      <c r="H3" s="271"/>
    </row>
    <row r="4" spans="2:9" ht="14.4" x14ac:dyDescent="0.25">
      <c r="B4" s="271"/>
      <c r="C4" s="271"/>
      <c r="D4" s="271"/>
      <c r="E4" s="271"/>
      <c r="F4" s="271"/>
      <c r="G4" s="271"/>
      <c r="H4" s="271"/>
    </row>
    <row r="5" spans="2:9" x14ac:dyDescent="0.25">
      <c r="C5" s="1"/>
    </row>
    <row r="6" spans="2:9" ht="14.4" x14ac:dyDescent="0.3">
      <c r="B6" s="96" t="s">
        <v>124</v>
      </c>
      <c r="C6" s="97"/>
      <c r="D6" s="115"/>
      <c r="E6" s="98"/>
      <c r="F6" s="99"/>
      <c r="G6" s="100"/>
      <c r="H6" s="99"/>
      <c r="I6" s="101"/>
    </row>
    <row r="7" spans="2:9" ht="21.75" customHeight="1" x14ac:dyDescent="0.25">
      <c r="B7" s="272" t="s">
        <v>125</v>
      </c>
      <c r="C7" s="273" t="s">
        <v>126</v>
      </c>
      <c r="D7" s="210" t="s">
        <v>127</v>
      </c>
      <c r="E7" s="196" t="s">
        <v>128</v>
      </c>
      <c r="F7" s="273" t="s">
        <v>129</v>
      </c>
      <c r="G7" s="274"/>
      <c r="H7" s="275"/>
      <c r="I7" s="278" t="s">
        <v>130</v>
      </c>
    </row>
    <row r="8" spans="2:9" ht="20.25" customHeight="1" x14ac:dyDescent="0.25">
      <c r="B8" s="272"/>
      <c r="C8" s="273"/>
      <c r="D8" s="211" t="s">
        <v>131</v>
      </c>
      <c r="E8" s="197" t="s">
        <v>132</v>
      </c>
      <c r="F8" s="194" t="s">
        <v>133</v>
      </c>
      <c r="G8" s="194" t="s">
        <v>134</v>
      </c>
      <c r="H8" s="114" t="s">
        <v>135</v>
      </c>
      <c r="I8" s="279"/>
    </row>
    <row r="9" spans="2:9" ht="14.4" x14ac:dyDescent="0.3">
      <c r="B9" s="92"/>
      <c r="C9" s="92"/>
      <c r="D9" s="116"/>
      <c r="E9" s="93"/>
      <c r="F9" s="94"/>
      <c r="G9" s="94"/>
      <c r="H9" s="88">
        <f>F9+G9</f>
        <v>0</v>
      </c>
      <c r="I9" s="88">
        <f>(E9)*H9</f>
        <v>0</v>
      </c>
    </row>
    <row r="10" spans="2:9" ht="14.4" x14ac:dyDescent="0.3">
      <c r="B10" s="92"/>
      <c r="C10" s="92"/>
      <c r="D10" s="92"/>
      <c r="E10" s="93"/>
      <c r="F10" s="94"/>
      <c r="G10" s="94"/>
      <c r="H10" s="88">
        <f t="shared" ref="H10:H11" si="0">F10+G10</f>
        <v>0</v>
      </c>
      <c r="I10" s="88">
        <f>(E10)*H10</f>
        <v>0</v>
      </c>
    </row>
    <row r="11" spans="2:9" ht="14.4" x14ac:dyDescent="0.3">
      <c r="B11" s="92"/>
      <c r="C11" s="92"/>
      <c r="D11" s="92"/>
      <c r="E11" s="93"/>
      <c r="F11" s="94"/>
      <c r="G11" s="94"/>
      <c r="H11" s="88">
        <f t="shared" si="0"/>
        <v>0</v>
      </c>
      <c r="I11" s="88">
        <f t="shared" ref="I11:I12" si="1">(E11)*H11</f>
        <v>0</v>
      </c>
    </row>
    <row r="12" spans="2:9" ht="14.4" x14ac:dyDescent="0.3">
      <c r="B12" s="92"/>
      <c r="C12" s="92"/>
      <c r="D12" s="92"/>
      <c r="E12" s="93"/>
      <c r="F12" s="94"/>
      <c r="G12" s="94"/>
      <c r="H12" s="88">
        <f>F12+G12</f>
        <v>0</v>
      </c>
      <c r="I12" s="88">
        <f t="shared" si="1"/>
        <v>0</v>
      </c>
    </row>
    <row r="13" spans="2:9" ht="14.4" x14ac:dyDescent="0.3">
      <c r="B13" s="205"/>
      <c r="C13" s="205"/>
      <c r="D13" s="205"/>
      <c r="E13" s="206" t="s">
        <v>9</v>
      </c>
      <c r="F13" s="88">
        <f>SUM(F9:F12)</f>
        <v>0</v>
      </c>
      <c r="G13" s="88">
        <f>SUM(G9:G12)</f>
        <v>0</v>
      </c>
      <c r="H13" s="88">
        <f>SUM(H9:H12)</f>
        <v>0</v>
      </c>
      <c r="I13" s="88">
        <f>SUM(I9:I12)</f>
        <v>0</v>
      </c>
    </row>
    <row r="14" spans="2:9" ht="14.4" x14ac:dyDescent="0.3">
      <c r="B14" s="205"/>
      <c r="C14" s="205"/>
      <c r="D14" s="205"/>
      <c r="E14" s="206"/>
      <c r="F14"/>
      <c r="G14"/>
    </row>
    <row r="15" spans="2:9" ht="14.4" x14ac:dyDescent="0.3">
      <c r="B15" s="205"/>
      <c r="C15" s="205"/>
      <c r="D15" s="205"/>
      <c r="E15" s="207"/>
      <c r="F15" s="90"/>
      <c r="G15" s="91"/>
      <c r="H15" s="90"/>
      <c r="I15" s="90"/>
    </row>
    <row r="16" spans="2:9" ht="14.4" x14ac:dyDescent="0.3">
      <c r="B16" s="205"/>
      <c r="C16" s="205"/>
      <c r="D16" s="205"/>
      <c r="E16" s="207"/>
      <c r="F16" s="90"/>
      <c r="G16" s="91"/>
      <c r="H16" s="90"/>
      <c r="I16" s="90"/>
    </row>
    <row r="17" spans="2:9" ht="14.4" x14ac:dyDescent="0.3">
      <c r="B17" s="102" t="s">
        <v>136</v>
      </c>
      <c r="C17" s="103"/>
      <c r="D17" s="104"/>
      <c r="E17" s="104"/>
      <c r="F17" s="105"/>
      <c r="G17" s="106"/>
      <c r="H17" s="105"/>
      <c r="I17" s="107"/>
    </row>
    <row r="18" spans="2:9" ht="15" customHeight="1" x14ac:dyDescent="0.25">
      <c r="B18" s="276" t="s">
        <v>125</v>
      </c>
      <c r="C18" s="276" t="s">
        <v>126</v>
      </c>
      <c r="D18" s="210" t="s">
        <v>127</v>
      </c>
      <c r="E18" s="195" t="s">
        <v>128</v>
      </c>
      <c r="F18" s="273" t="s">
        <v>129</v>
      </c>
      <c r="G18" s="274"/>
      <c r="H18" s="275"/>
      <c r="I18" s="276" t="s">
        <v>130</v>
      </c>
    </row>
    <row r="19" spans="2:9" ht="28.8" x14ac:dyDescent="0.25">
      <c r="B19" s="277"/>
      <c r="C19" s="277"/>
      <c r="D19" s="211" t="s">
        <v>131</v>
      </c>
      <c r="E19" s="194" t="s">
        <v>132</v>
      </c>
      <c r="F19" s="194" t="s">
        <v>133</v>
      </c>
      <c r="G19" s="194" t="s">
        <v>134</v>
      </c>
      <c r="H19" s="114" t="s">
        <v>135</v>
      </c>
      <c r="I19" s="277"/>
    </row>
    <row r="20" spans="2:9" ht="14.4" x14ac:dyDescent="0.3">
      <c r="B20" s="92"/>
      <c r="C20" s="92"/>
      <c r="D20" s="92"/>
      <c r="E20" s="93"/>
      <c r="F20" s="94"/>
      <c r="G20" s="94"/>
      <c r="H20" s="88">
        <f>F20+G20</f>
        <v>0</v>
      </c>
      <c r="I20" s="88">
        <f>(E20)*H20</f>
        <v>0</v>
      </c>
    </row>
    <row r="21" spans="2:9" ht="14.4" x14ac:dyDescent="0.3">
      <c r="B21" s="92"/>
      <c r="C21" s="92"/>
      <c r="D21" s="92"/>
      <c r="E21" s="93"/>
      <c r="F21" s="94"/>
      <c r="G21" s="94"/>
      <c r="H21" s="88">
        <f t="shared" ref="H21:H23" si="2">F21+G21</f>
        <v>0</v>
      </c>
      <c r="I21" s="88">
        <f>(E21)*H21</f>
        <v>0</v>
      </c>
    </row>
    <row r="22" spans="2:9" ht="14.4" x14ac:dyDescent="0.3">
      <c r="B22" s="92"/>
      <c r="C22" s="92"/>
      <c r="D22" s="92"/>
      <c r="E22" s="93"/>
      <c r="F22" s="94"/>
      <c r="G22" s="94"/>
      <c r="H22" s="88">
        <f t="shared" si="2"/>
        <v>0</v>
      </c>
      <c r="I22" s="88">
        <f t="shared" ref="I22:I23" si="3">(E22)*H22</f>
        <v>0</v>
      </c>
    </row>
    <row r="23" spans="2:9" ht="14.4" x14ac:dyDescent="0.3">
      <c r="B23" s="92"/>
      <c r="C23" s="92"/>
      <c r="D23" s="92"/>
      <c r="E23" s="93"/>
      <c r="F23" s="94"/>
      <c r="G23" s="94"/>
      <c r="H23" s="88">
        <f t="shared" si="2"/>
        <v>0</v>
      </c>
      <c r="I23" s="88">
        <f t="shared" si="3"/>
        <v>0</v>
      </c>
    </row>
    <row r="24" spans="2:9" ht="14.4" x14ac:dyDescent="0.3">
      <c r="B24" s="205"/>
      <c r="C24" s="205"/>
      <c r="D24" s="205"/>
      <c r="E24" s="206" t="s">
        <v>9</v>
      </c>
      <c r="F24" s="88">
        <f>SUM(F20:F23)</f>
        <v>0</v>
      </c>
      <c r="G24" s="88">
        <f>SUM(G20:G23)</f>
        <v>0</v>
      </c>
      <c r="H24" s="88">
        <f>SUM(H20:H23)</f>
        <v>0</v>
      </c>
      <c r="I24" s="88">
        <f>SUM(I20:I23)</f>
        <v>0</v>
      </c>
    </row>
    <row r="25" spans="2:9" ht="14.4" x14ac:dyDescent="0.3">
      <c r="B25" s="205"/>
      <c r="C25" s="205"/>
      <c r="D25" s="205"/>
      <c r="E25" s="206"/>
      <c r="F25"/>
      <c r="G25"/>
    </row>
    <row r="26" spans="2:9" ht="14.4" x14ac:dyDescent="0.3">
      <c r="B26" s="205"/>
      <c r="C26" s="205"/>
      <c r="D26" s="205"/>
      <c r="E26" s="205"/>
      <c r="F26" s="90"/>
      <c r="G26" s="91"/>
      <c r="H26" s="90"/>
      <c r="I26" s="90"/>
    </row>
    <row r="27" spans="2:9" ht="14.4" x14ac:dyDescent="0.3">
      <c r="B27" s="205"/>
      <c r="C27" s="205"/>
      <c r="D27" s="205"/>
      <c r="E27" s="207"/>
      <c r="F27" s="90"/>
      <c r="G27" s="91"/>
      <c r="H27" s="90"/>
      <c r="I27" s="90"/>
    </row>
    <row r="28" spans="2:9" ht="14.4" x14ac:dyDescent="0.3">
      <c r="B28" s="108" t="s">
        <v>137</v>
      </c>
      <c r="C28" s="109"/>
      <c r="D28" s="110"/>
      <c r="E28" s="110"/>
      <c r="F28" s="111"/>
      <c r="G28" s="112"/>
      <c r="H28" s="111"/>
      <c r="I28" s="113"/>
    </row>
    <row r="29" spans="2:9" ht="12.75" customHeight="1" x14ac:dyDescent="0.25">
      <c r="B29" s="272" t="s">
        <v>125</v>
      </c>
      <c r="C29" s="272" t="s">
        <v>126</v>
      </c>
      <c r="D29" s="210" t="s">
        <v>127</v>
      </c>
      <c r="E29" s="195" t="s">
        <v>128</v>
      </c>
      <c r="F29" s="273" t="s">
        <v>129</v>
      </c>
      <c r="G29" s="274"/>
      <c r="H29" s="275"/>
      <c r="I29" s="278" t="s">
        <v>130</v>
      </c>
    </row>
    <row r="30" spans="2:9" ht="28.8" x14ac:dyDescent="0.25">
      <c r="B30" s="272"/>
      <c r="C30" s="272"/>
      <c r="D30" s="211" t="s">
        <v>131</v>
      </c>
      <c r="E30" s="194" t="s">
        <v>132</v>
      </c>
      <c r="F30" s="194" t="s">
        <v>133</v>
      </c>
      <c r="G30" s="194" t="s">
        <v>134</v>
      </c>
      <c r="H30" s="114" t="s">
        <v>135</v>
      </c>
      <c r="I30" s="279"/>
    </row>
    <row r="31" spans="2:9" ht="14.4" x14ac:dyDescent="0.3">
      <c r="B31" s="95"/>
      <c r="C31" s="95"/>
      <c r="D31" s="95"/>
      <c r="E31" s="93"/>
      <c r="F31" s="94"/>
      <c r="G31" s="94"/>
      <c r="H31" s="88">
        <f>F31+G31</f>
        <v>0</v>
      </c>
      <c r="I31" s="88">
        <f>(E31)*H31</f>
        <v>0</v>
      </c>
    </row>
    <row r="32" spans="2:9" ht="14.4" x14ac:dyDescent="0.3">
      <c r="B32" s="95"/>
      <c r="C32" s="95"/>
      <c r="D32" s="95"/>
      <c r="E32" s="93"/>
      <c r="F32" s="94"/>
      <c r="G32" s="94"/>
      <c r="H32" s="88">
        <f t="shared" ref="H32:H34" si="4">F32+G32</f>
        <v>0</v>
      </c>
      <c r="I32" s="88">
        <f>(E32)*H32</f>
        <v>0</v>
      </c>
    </row>
    <row r="33" spans="2:9" ht="14.4" x14ac:dyDescent="0.3">
      <c r="B33" s="95"/>
      <c r="C33" s="95"/>
      <c r="D33" s="95"/>
      <c r="E33" s="93"/>
      <c r="F33" s="94"/>
      <c r="G33" s="94"/>
      <c r="H33" s="88">
        <f t="shared" si="4"/>
        <v>0</v>
      </c>
      <c r="I33" s="88">
        <f t="shared" ref="I33:I34" si="5">(E33)*H33</f>
        <v>0</v>
      </c>
    </row>
    <row r="34" spans="2:9" ht="14.4" x14ac:dyDescent="0.3">
      <c r="B34" s="95"/>
      <c r="C34" s="95"/>
      <c r="D34" s="95"/>
      <c r="E34" s="93"/>
      <c r="F34" s="94"/>
      <c r="G34" s="94"/>
      <c r="H34" s="88">
        <f t="shared" si="4"/>
        <v>0</v>
      </c>
      <c r="I34" s="88">
        <f t="shared" si="5"/>
        <v>0</v>
      </c>
    </row>
    <row r="35" spans="2:9" ht="14.4" x14ac:dyDescent="0.3">
      <c r="B35" s="205"/>
      <c r="C35" s="205"/>
      <c r="D35" s="205"/>
      <c r="E35" s="206" t="s">
        <v>9</v>
      </c>
      <c r="F35" s="88">
        <f>SUM(F31:F34)</f>
        <v>0</v>
      </c>
      <c r="G35" s="88">
        <f>SUM(G31:G34)</f>
        <v>0</v>
      </c>
      <c r="H35" s="88">
        <f>SUM(H31:H34)</f>
        <v>0</v>
      </c>
      <c r="I35" s="88">
        <f>SUM(I31:I34)</f>
        <v>0</v>
      </c>
    </row>
    <row r="36" spans="2:9" ht="14.4" x14ac:dyDescent="0.3">
      <c r="B36" s="205"/>
      <c r="C36" s="205"/>
      <c r="D36" s="205"/>
      <c r="E36" s="207"/>
      <c r="F36" s="90"/>
      <c r="G36" s="91"/>
      <c r="H36" s="90"/>
      <c r="I36" s="90"/>
    </row>
    <row r="37" spans="2:9" ht="14.4" x14ac:dyDescent="0.3">
      <c r="B37" s="205"/>
      <c r="C37" s="205"/>
      <c r="D37" s="205"/>
      <c r="E37" s="207"/>
      <c r="F37" s="90"/>
      <c r="G37" s="91"/>
      <c r="H37" s="90"/>
      <c r="I37" s="90"/>
    </row>
    <row r="38" spans="2:9" ht="14.4" x14ac:dyDescent="0.3">
      <c r="B38" s="205"/>
      <c r="C38" s="205"/>
      <c r="D38" s="205"/>
      <c r="E38" s="207"/>
      <c r="F38" s="208"/>
      <c r="G38" s="209"/>
      <c r="H38" s="89"/>
      <c r="I38" s="89"/>
    </row>
    <row r="39" spans="2:9" ht="14.4" x14ac:dyDescent="0.3">
      <c r="B39" s="125" t="s">
        <v>138</v>
      </c>
      <c r="C39" s="126"/>
      <c r="D39" s="127"/>
      <c r="E39" s="127"/>
      <c r="F39" s="128"/>
      <c r="G39" s="129"/>
      <c r="H39" s="128"/>
      <c r="I39" s="130"/>
    </row>
    <row r="40" spans="2:9" ht="15" customHeight="1" x14ac:dyDescent="0.25">
      <c r="B40" s="272" t="s">
        <v>125</v>
      </c>
      <c r="C40" s="272" t="s">
        <v>126</v>
      </c>
      <c r="D40" s="210" t="s">
        <v>127</v>
      </c>
      <c r="E40" s="195" t="s">
        <v>128</v>
      </c>
      <c r="F40" s="273" t="s">
        <v>129</v>
      </c>
      <c r="G40" s="274"/>
      <c r="H40" s="275"/>
      <c r="I40" s="278" t="s">
        <v>130</v>
      </c>
    </row>
    <row r="41" spans="2:9" ht="28.8" x14ac:dyDescent="0.25">
      <c r="B41" s="272"/>
      <c r="C41" s="272"/>
      <c r="D41" s="211" t="s">
        <v>131</v>
      </c>
      <c r="E41" s="194" t="s">
        <v>132</v>
      </c>
      <c r="F41" s="194" t="s">
        <v>133</v>
      </c>
      <c r="G41" s="194" t="s">
        <v>134</v>
      </c>
      <c r="H41" s="114" t="s">
        <v>135</v>
      </c>
      <c r="I41" s="279"/>
    </row>
    <row r="42" spans="2:9" ht="14.4" x14ac:dyDescent="0.3">
      <c r="B42" s="95"/>
      <c r="C42" s="95"/>
      <c r="D42" s="95"/>
      <c r="E42" s="93"/>
      <c r="F42" s="94"/>
      <c r="G42" s="94"/>
      <c r="H42" s="88">
        <f>F42+G42</f>
        <v>0</v>
      </c>
      <c r="I42" s="88">
        <f>(E42)*H42</f>
        <v>0</v>
      </c>
    </row>
    <row r="43" spans="2:9" ht="14.4" x14ac:dyDescent="0.3">
      <c r="B43" s="95"/>
      <c r="C43" s="95"/>
      <c r="D43" s="95"/>
      <c r="E43" s="93"/>
      <c r="F43" s="94"/>
      <c r="G43" s="94"/>
      <c r="H43" s="88">
        <f t="shared" ref="H43:H45" si="6">F43+G43</f>
        <v>0</v>
      </c>
      <c r="I43" s="88">
        <f>(E43)*H43</f>
        <v>0</v>
      </c>
    </row>
    <row r="44" spans="2:9" ht="14.4" x14ac:dyDescent="0.3">
      <c r="B44" s="95"/>
      <c r="C44" s="95"/>
      <c r="D44" s="95"/>
      <c r="E44" s="93"/>
      <c r="F44" s="94"/>
      <c r="G44" s="94"/>
      <c r="H44" s="88">
        <f t="shared" si="6"/>
        <v>0</v>
      </c>
      <c r="I44" s="88">
        <f t="shared" ref="I44:I45" si="7">(E44)*H44</f>
        <v>0</v>
      </c>
    </row>
    <row r="45" spans="2:9" ht="14.4" x14ac:dyDescent="0.3">
      <c r="B45" s="95"/>
      <c r="C45" s="95"/>
      <c r="D45" s="95"/>
      <c r="E45" s="93"/>
      <c r="F45" s="94"/>
      <c r="G45" s="94"/>
      <c r="H45" s="88">
        <f t="shared" si="6"/>
        <v>0</v>
      </c>
      <c r="I45" s="88">
        <f t="shared" si="7"/>
        <v>0</v>
      </c>
    </row>
    <row r="46" spans="2:9" ht="14.4" x14ac:dyDescent="0.3">
      <c r="B46" s="205"/>
      <c r="C46" s="205"/>
      <c r="D46" s="205"/>
      <c r="E46" s="206" t="s">
        <v>9</v>
      </c>
      <c r="F46" s="88">
        <f>SUM(F42:F45)</f>
        <v>0</v>
      </c>
      <c r="G46" s="88">
        <f>SUM(G42:G45)</f>
        <v>0</v>
      </c>
      <c r="H46" s="88">
        <f>SUM(H42:H45)</f>
        <v>0</v>
      </c>
      <c r="I46" s="88">
        <f>SUM(I42:I45)</f>
        <v>0</v>
      </c>
    </row>
    <row r="47" spans="2:9" ht="14.4" x14ac:dyDescent="0.3">
      <c r="B47" s="205"/>
      <c r="C47" s="205"/>
      <c r="D47" s="205"/>
      <c r="E47" s="207"/>
      <c r="F47" s="90"/>
      <c r="G47" s="91"/>
      <c r="H47" s="90"/>
      <c r="I47" s="90"/>
    </row>
    <row r="48" spans="2:9" ht="14.4" x14ac:dyDescent="0.3">
      <c r="B48" s="205"/>
      <c r="C48" s="205"/>
      <c r="D48" s="205"/>
      <c r="E48" s="207"/>
      <c r="F48" s="90"/>
      <c r="G48" s="91"/>
      <c r="H48" s="90"/>
      <c r="I48" s="90"/>
    </row>
    <row r="49" spans="2:9" ht="14.4" x14ac:dyDescent="0.3">
      <c r="B49" s="125" t="s">
        <v>139</v>
      </c>
      <c r="C49" s="126"/>
      <c r="D49" s="127"/>
      <c r="E49" s="127"/>
      <c r="F49" s="128"/>
      <c r="G49" s="129"/>
      <c r="H49" s="128"/>
      <c r="I49" s="130"/>
    </row>
    <row r="50" spans="2:9" ht="15" customHeight="1" x14ac:dyDescent="0.25">
      <c r="B50" s="276" t="s">
        <v>125</v>
      </c>
      <c r="C50" s="276" t="s">
        <v>126</v>
      </c>
      <c r="D50" s="210" t="s">
        <v>127</v>
      </c>
      <c r="E50" s="195" t="s">
        <v>128</v>
      </c>
      <c r="F50" s="273" t="s">
        <v>129</v>
      </c>
      <c r="G50" s="274"/>
      <c r="H50" s="275"/>
      <c r="I50" s="276" t="s">
        <v>130</v>
      </c>
    </row>
    <row r="51" spans="2:9" ht="25.5" customHeight="1" x14ac:dyDescent="0.25">
      <c r="B51" s="277"/>
      <c r="C51" s="277"/>
      <c r="D51" s="211" t="s">
        <v>131</v>
      </c>
      <c r="E51" s="194" t="s">
        <v>132</v>
      </c>
      <c r="F51" s="194" t="s">
        <v>133</v>
      </c>
      <c r="G51" s="194" t="s">
        <v>134</v>
      </c>
      <c r="H51" s="114" t="s">
        <v>135</v>
      </c>
      <c r="I51" s="277"/>
    </row>
    <row r="52" spans="2:9" ht="14.4" x14ac:dyDescent="0.3">
      <c r="B52" s="95"/>
      <c r="C52" s="95"/>
      <c r="D52" s="95"/>
      <c r="E52" s="93"/>
      <c r="F52" s="94"/>
      <c r="G52" s="94"/>
      <c r="H52" s="88">
        <f>F52+G52</f>
        <v>0</v>
      </c>
      <c r="I52" s="88">
        <f>(E52)*H52</f>
        <v>0</v>
      </c>
    </row>
    <row r="53" spans="2:9" ht="14.4" x14ac:dyDescent="0.3">
      <c r="B53" s="95"/>
      <c r="C53" s="95"/>
      <c r="D53" s="95"/>
      <c r="E53" s="93"/>
      <c r="F53" s="94"/>
      <c r="G53" s="94"/>
      <c r="H53" s="88">
        <f t="shared" ref="H53:H55" si="8">F53+G53</f>
        <v>0</v>
      </c>
      <c r="I53" s="88">
        <f>(E53)*H53</f>
        <v>0</v>
      </c>
    </row>
    <row r="54" spans="2:9" ht="14.4" x14ac:dyDescent="0.3">
      <c r="B54" s="95"/>
      <c r="C54" s="95"/>
      <c r="D54" s="95"/>
      <c r="E54" s="93"/>
      <c r="F54" s="94"/>
      <c r="G54" s="94"/>
      <c r="H54" s="88">
        <f t="shared" si="8"/>
        <v>0</v>
      </c>
      <c r="I54" s="88">
        <f t="shared" ref="I54:I55" si="9">(E54)*H54</f>
        <v>0</v>
      </c>
    </row>
    <row r="55" spans="2:9" ht="14.4" x14ac:dyDescent="0.3">
      <c r="B55" s="95"/>
      <c r="C55" s="95"/>
      <c r="D55" s="95"/>
      <c r="E55" s="93"/>
      <c r="F55" s="94"/>
      <c r="G55" s="94"/>
      <c r="H55" s="88">
        <f t="shared" si="8"/>
        <v>0</v>
      </c>
      <c r="I55" s="88">
        <f t="shared" si="9"/>
        <v>0</v>
      </c>
    </row>
    <row r="56" spans="2:9" ht="14.4" x14ac:dyDescent="0.3">
      <c r="B56" s="205"/>
      <c r="C56" s="205"/>
      <c r="D56" s="205"/>
      <c r="E56" s="206" t="s">
        <v>9</v>
      </c>
      <c r="F56" s="88">
        <f>SUM(F52:F55)</f>
        <v>0</v>
      </c>
      <c r="G56" s="88">
        <f>SUM(G52:G55)</f>
        <v>0</v>
      </c>
      <c r="H56" s="88">
        <f>SUM(H52:H55)</f>
        <v>0</v>
      </c>
      <c r="I56" s="88">
        <f>SUM(I52:I55)</f>
        <v>0</v>
      </c>
    </row>
    <row r="57" spans="2:9" x14ac:dyDescent="0.25">
      <c r="F57"/>
      <c r="G57"/>
    </row>
    <row r="58" spans="2:9" x14ac:dyDescent="0.25">
      <c r="F58"/>
      <c r="G58"/>
    </row>
    <row r="59" spans="2:9" ht="14.4" x14ac:dyDescent="0.3">
      <c r="B59" s="177" t="s">
        <v>42</v>
      </c>
      <c r="C59" s="178"/>
      <c r="D59" s="179"/>
      <c r="E59" s="179"/>
      <c r="F59" s="180"/>
      <c r="G59" s="181"/>
      <c r="H59" s="180"/>
      <c r="I59" s="182"/>
    </row>
    <row r="60" spans="2:9" ht="15" customHeight="1" x14ac:dyDescent="0.25">
      <c r="B60" s="276" t="s">
        <v>125</v>
      </c>
      <c r="C60" s="276" t="s">
        <v>126</v>
      </c>
      <c r="D60" s="210" t="s">
        <v>127</v>
      </c>
      <c r="E60" s="195" t="s">
        <v>128</v>
      </c>
      <c r="F60" s="273" t="s">
        <v>129</v>
      </c>
      <c r="G60" s="274"/>
      <c r="H60" s="275"/>
      <c r="I60" s="276" t="s">
        <v>130</v>
      </c>
    </row>
    <row r="61" spans="2:9" ht="28.8" x14ac:dyDescent="0.25">
      <c r="B61" s="277"/>
      <c r="C61" s="277"/>
      <c r="D61" s="211" t="s">
        <v>131</v>
      </c>
      <c r="E61" s="194" t="s">
        <v>132</v>
      </c>
      <c r="F61" s="194" t="s">
        <v>133</v>
      </c>
      <c r="G61" s="194" t="s">
        <v>134</v>
      </c>
      <c r="H61" s="114" t="s">
        <v>135</v>
      </c>
      <c r="I61" s="277"/>
    </row>
    <row r="62" spans="2:9" ht="14.4" x14ac:dyDescent="0.3">
      <c r="B62" s="95"/>
      <c r="C62" s="95"/>
      <c r="D62" s="95"/>
      <c r="E62" s="93"/>
      <c r="F62" s="94"/>
      <c r="G62" s="94"/>
      <c r="H62" s="88">
        <f>F62+G62</f>
        <v>0</v>
      </c>
      <c r="I62" s="88">
        <f>(E62)*H62</f>
        <v>0</v>
      </c>
    </row>
    <row r="63" spans="2:9" ht="14.4" x14ac:dyDescent="0.3">
      <c r="B63" s="95"/>
      <c r="C63" s="95"/>
      <c r="D63" s="95"/>
      <c r="E63" s="93"/>
      <c r="F63" s="94"/>
      <c r="G63" s="94"/>
      <c r="H63" s="88">
        <f t="shared" ref="H63:H65" si="10">F63+G63</f>
        <v>0</v>
      </c>
      <c r="I63" s="88">
        <f>(E63)*H63</f>
        <v>0</v>
      </c>
    </row>
    <row r="64" spans="2:9" ht="14.4" x14ac:dyDescent="0.3">
      <c r="B64" s="95"/>
      <c r="C64" s="95"/>
      <c r="D64" s="95"/>
      <c r="E64" s="93"/>
      <c r="F64" s="94"/>
      <c r="G64" s="94"/>
      <c r="H64" s="88">
        <f t="shared" si="10"/>
        <v>0</v>
      </c>
      <c r="I64" s="88">
        <f t="shared" ref="I64:I65" si="11">(E64)*H64</f>
        <v>0</v>
      </c>
    </row>
    <row r="65" spans="2:9" ht="14.4" x14ac:dyDescent="0.3">
      <c r="B65" s="95"/>
      <c r="C65" s="95"/>
      <c r="D65" s="95"/>
      <c r="E65" s="93"/>
      <c r="F65" s="94"/>
      <c r="G65" s="94"/>
      <c r="H65" s="88">
        <f t="shared" si="10"/>
        <v>0</v>
      </c>
      <c r="I65" s="88">
        <f t="shared" si="11"/>
        <v>0</v>
      </c>
    </row>
    <row r="66" spans="2:9" ht="14.4" x14ac:dyDescent="0.3">
      <c r="B66" s="205"/>
      <c r="C66" s="205"/>
      <c r="D66" s="205"/>
      <c r="E66" s="206" t="s">
        <v>9</v>
      </c>
      <c r="F66" s="88">
        <f>SUM(F62:F65)</f>
        <v>0</v>
      </c>
      <c r="G66" s="88">
        <f>SUM(G62:G65)</f>
        <v>0</v>
      </c>
      <c r="H66" s="88">
        <f>SUM(H62:H65)</f>
        <v>0</v>
      </c>
      <c r="I66" s="88">
        <f>SUM(I62:I65)</f>
        <v>0</v>
      </c>
    </row>
    <row r="67" spans="2:9" x14ac:dyDescent="0.25">
      <c r="F67"/>
      <c r="G67"/>
    </row>
  </sheetData>
  <sheetProtection formatCells="0" formatColumns="0" formatRows="0" insertRows="0" deleteRows="0"/>
  <mergeCells count="26">
    <mergeCell ref="I40:I41"/>
    <mergeCell ref="I50:I51"/>
    <mergeCell ref="I60:I61"/>
    <mergeCell ref="F50:H50"/>
    <mergeCell ref="F60:H60"/>
    <mergeCell ref="I7:I8"/>
    <mergeCell ref="I18:I19"/>
    <mergeCell ref="F29:H29"/>
    <mergeCell ref="I29:I30"/>
    <mergeCell ref="F18:H18"/>
    <mergeCell ref="B3:H3"/>
    <mergeCell ref="B7:B8"/>
    <mergeCell ref="C7:C8"/>
    <mergeCell ref="F7:H7"/>
    <mergeCell ref="B60:B61"/>
    <mergeCell ref="C60:C61"/>
    <mergeCell ref="B40:B41"/>
    <mergeCell ref="C40:C41"/>
    <mergeCell ref="B50:B51"/>
    <mergeCell ref="C50:C51"/>
    <mergeCell ref="F40:H40"/>
    <mergeCell ref="B18:B19"/>
    <mergeCell ref="C18:C19"/>
    <mergeCell ref="C29:C30"/>
    <mergeCell ref="B29:B30"/>
    <mergeCell ref="B4:H4"/>
  </mergeCells>
  <phoneticPr fontId="0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53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BB6F-0836-4C91-B975-D2102E429D93}">
  <sheetPr>
    <pageSetUpPr fitToPage="1"/>
  </sheetPr>
  <dimension ref="B2:H23"/>
  <sheetViews>
    <sheetView zoomScale="90" zoomScaleNormal="90" workbookViewId="0">
      <selection activeCell="M13" sqref="M13"/>
    </sheetView>
  </sheetViews>
  <sheetFormatPr defaultRowHeight="13.2" x14ac:dyDescent="0.25"/>
  <cols>
    <col min="2" max="2" width="50.44140625" customWidth="1"/>
    <col min="3" max="7" width="14.88671875" bestFit="1" customWidth="1"/>
  </cols>
  <sheetData>
    <row r="2" spans="2:8" ht="23.4" x14ac:dyDescent="0.45">
      <c r="B2" s="14" t="s">
        <v>145</v>
      </c>
      <c r="C2" s="8"/>
      <c r="D2" s="8"/>
      <c r="E2" s="8"/>
      <c r="F2" s="8"/>
      <c r="G2" s="8"/>
      <c r="H2" s="3"/>
    </row>
    <row r="3" spans="2:8" ht="14.4" x14ac:dyDescent="0.3">
      <c r="B3" s="9"/>
      <c r="C3" s="8"/>
      <c r="D3" s="8"/>
      <c r="E3" s="8"/>
      <c r="F3" s="8"/>
      <c r="G3" s="8"/>
      <c r="H3" s="3"/>
    </row>
    <row r="4" spans="2:8" ht="14.4" x14ac:dyDescent="0.3">
      <c r="B4" s="38" t="s">
        <v>144</v>
      </c>
      <c r="C4" s="39" t="s">
        <v>5</v>
      </c>
      <c r="D4" s="216">
        <v>2026</v>
      </c>
      <c r="E4" s="216">
        <v>2027</v>
      </c>
      <c r="F4" s="216">
        <v>2028</v>
      </c>
      <c r="G4" s="216">
        <v>2029</v>
      </c>
      <c r="H4" s="3"/>
    </row>
    <row r="5" spans="2:8" ht="14.4" x14ac:dyDescent="0.3">
      <c r="B5" s="40"/>
      <c r="C5" s="41">
        <f>SUM(D5:G5)</f>
        <v>0</v>
      </c>
      <c r="D5" s="42"/>
      <c r="E5" s="42"/>
      <c r="F5" s="42"/>
      <c r="G5" s="42"/>
      <c r="H5" s="3"/>
    </row>
    <row r="6" spans="2:8" ht="14.4" x14ac:dyDescent="0.3">
      <c r="B6" s="40"/>
      <c r="C6" s="41">
        <f t="shared" ref="C6:C9" si="0">SUM(D6:G6)</f>
        <v>0</v>
      </c>
      <c r="D6" s="43"/>
      <c r="E6" s="43"/>
      <c r="F6" s="43"/>
      <c r="G6" s="43"/>
      <c r="H6" s="3"/>
    </row>
    <row r="7" spans="2:8" ht="14.4" x14ac:dyDescent="0.3">
      <c r="B7" s="40"/>
      <c r="C7" s="41">
        <f t="shared" si="0"/>
        <v>0</v>
      </c>
      <c r="D7" s="43"/>
      <c r="E7" s="43"/>
      <c r="F7" s="43"/>
      <c r="G7" s="43"/>
      <c r="H7" s="3"/>
    </row>
    <row r="8" spans="2:8" ht="14.4" x14ac:dyDescent="0.3">
      <c r="B8" s="40" t="s">
        <v>0</v>
      </c>
      <c r="C8" s="41">
        <f t="shared" si="0"/>
        <v>0</v>
      </c>
      <c r="D8" s="43"/>
      <c r="E8" s="43"/>
      <c r="F8" s="43"/>
      <c r="G8" s="43"/>
      <c r="H8" s="3"/>
    </row>
    <row r="9" spans="2:8" ht="14.4" x14ac:dyDescent="0.3">
      <c r="B9" s="40"/>
      <c r="C9" s="41">
        <f t="shared" si="0"/>
        <v>0</v>
      </c>
      <c r="D9" s="43"/>
      <c r="E9" s="43"/>
      <c r="F9" s="43"/>
      <c r="G9" s="43"/>
      <c r="H9" s="3"/>
    </row>
    <row r="10" spans="2:8" ht="14.4" x14ac:dyDescent="0.3">
      <c r="B10" s="44" t="s">
        <v>140</v>
      </c>
      <c r="C10" s="45">
        <f>SUM(C5:C9)</f>
        <v>0</v>
      </c>
      <c r="D10" s="45">
        <f>SUM(D5:D9)</f>
        <v>0</v>
      </c>
      <c r="E10" s="45">
        <f t="shared" ref="E10:G10" si="1">SUM(E5:E9)</f>
        <v>0</v>
      </c>
      <c r="F10" s="45">
        <f t="shared" si="1"/>
        <v>0</v>
      </c>
      <c r="G10" s="45">
        <f t="shared" si="1"/>
        <v>0</v>
      </c>
      <c r="H10" s="3"/>
    </row>
    <row r="11" spans="2:8" ht="14.4" x14ac:dyDescent="0.3">
      <c r="B11" s="46" t="s">
        <v>141</v>
      </c>
      <c r="C11" s="47" t="e">
        <f>$C$10/'1A. Resumé'!$D$23</f>
        <v>#DIV/0!</v>
      </c>
      <c r="D11" s="48" t="e">
        <f>$D$10/'1A. Resumé'!$E$23</f>
        <v>#DIV/0!</v>
      </c>
      <c r="E11" s="48" t="e">
        <f>$E$10/'1A. Resumé'!$F$23</f>
        <v>#DIV/0!</v>
      </c>
      <c r="F11" s="48" t="e">
        <f>$F$10/'1A. Resumé'!$G$23</f>
        <v>#DIV/0!</v>
      </c>
      <c r="G11" s="48" t="e">
        <f>$G$10/'1A. Resumé'!$H$23</f>
        <v>#DIV/0!</v>
      </c>
      <c r="H11" s="3"/>
    </row>
    <row r="12" spans="2:8" ht="14.4" x14ac:dyDescent="0.3">
      <c r="B12" s="8"/>
      <c r="C12" s="49"/>
      <c r="D12" s="49"/>
      <c r="E12" s="8"/>
      <c r="F12" s="49"/>
      <c r="G12" s="8"/>
      <c r="H12" s="3"/>
    </row>
    <row r="13" spans="2:8" ht="14.4" x14ac:dyDescent="0.3">
      <c r="B13" s="38" t="s">
        <v>142</v>
      </c>
      <c r="C13" s="39" t="s">
        <v>5</v>
      </c>
      <c r="D13" s="216">
        <v>2026</v>
      </c>
      <c r="E13" s="216">
        <v>2027</v>
      </c>
      <c r="F13" s="216">
        <v>2028</v>
      </c>
      <c r="G13" s="216">
        <v>2029</v>
      </c>
      <c r="H13" s="3"/>
    </row>
    <row r="14" spans="2:8" ht="14.4" x14ac:dyDescent="0.3">
      <c r="B14" s="40"/>
      <c r="C14" s="41">
        <f t="shared" ref="C14:C18" si="2">SUM(D14:G14)</f>
        <v>0</v>
      </c>
      <c r="D14" s="43"/>
      <c r="E14" s="43"/>
      <c r="F14" s="43"/>
      <c r="G14" s="43"/>
      <c r="H14" s="3"/>
    </row>
    <row r="15" spans="2:8" ht="14.4" x14ac:dyDescent="0.3">
      <c r="B15" s="40"/>
      <c r="C15" s="41">
        <f t="shared" si="2"/>
        <v>0</v>
      </c>
      <c r="D15" s="43"/>
      <c r="E15" s="43"/>
      <c r="F15" s="43"/>
      <c r="G15" s="43"/>
      <c r="H15" s="3"/>
    </row>
    <row r="16" spans="2:8" ht="14.4" x14ac:dyDescent="0.3">
      <c r="B16" s="40"/>
      <c r="C16" s="41">
        <f t="shared" si="2"/>
        <v>0</v>
      </c>
      <c r="D16" s="43"/>
      <c r="E16" s="43"/>
      <c r="F16" s="43"/>
      <c r="G16" s="43"/>
      <c r="H16" s="3"/>
    </row>
    <row r="17" spans="2:8" ht="14.4" x14ac:dyDescent="0.3">
      <c r="B17" s="40"/>
      <c r="C17" s="41">
        <f t="shared" si="2"/>
        <v>0</v>
      </c>
      <c r="D17" s="43"/>
      <c r="E17" s="43"/>
      <c r="F17" s="43"/>
      <c r="G17" s="43"/>
      <c r="H17" s="3"/>
    </row>
    <row r="18" spans="2:8" ht="14.4" x14ac:dyDescent="0.3">
      <c r="B18" s="40"/>
      <c r="C18" s="41">
        <f t="shared" si="2"/>
        <v>0</v>
      </c>
      <c r="D18" s="43"/>
      <c r="E18" s="43"/>
      <c r="F18" s="43"/>
      <c r="G18" s="43"/>
      <c r="H18" s="3"/>
    </row>
    <row r="19" spans="2:8" ht="14.4" x14ac:dyDescent="0.3">
      <c r="B19" s="44" t="s">
        <v>143</v>
      </c>
      <c r="C19" s="45">
        <f>SUM(C14:C18)</f>
        <v>0</v>
      </c>
      <c r="D19" s="50">
        <f>SUM(D14:D18)</f>
        <v>0</v>
      </c>
      <c r="E19" s="50">
        <f>SUM(E14:E18)</f>
        <v>0</v>
      </c>
      <c r="F19" s="50">
        <f>SUM(F14:F18)</f>
        <v>0</v>
      </c>
      <c r="G19" s="50">
        <f>SUM(G14:G18)</f>
        <v>0</v>
      </c>
      <c r="H19" s="3"/>
    </row>
    <row r="20" spans="2:8" ht="14.4" x14ac:dyDescent="0.3">
      <c r="B20" s="46" t="s">
        <v>141</v>
      </c>
      <c r="C20" s="47" t="e">
        <f>$C$19/'1A. Resumé'!$D$23</f>
        <v>#DIV/0!</v>
      </c>
      <c r="D20" s="48" t="e">
        <f>$D$19/'1A. Resumé'!$E$23</f>
        <v>#DIV/0!</v>
      </c>
      <c r="E20" s="48" t="e">
        <f>$E$19/'1A. Resumé'!$F$23</f>
        <v>#DIV/0!</v>
      </c>
      <c r="F20" s="48" t="e">
        <f>$F$19/'1A. Resumé'!$G$23</f>
        <v>#DIV/0!</v>
      </c>
      <c r="G20" s="48" t="e">
        <f>$G$19/'1A. Resumé'!$H$23</f>
        <v>#DIV/0!</v>
      </c>
      <c r="H20" s="3"/>
    </row>
    <row r="22" spans="2:8" x14ac:dyDescent="0.25">
      <c r="B22" s="226" t="s">
        <v>150</v>
      </c>
      <c r="C22" s="224">
        <f>C10+C19</f>
        <v>0</v>
      </c>
      <c r="D22" s="224">
        <f t="shared" ref="D22:G22" si="3">D10+D19</f>
        <v>0</v>
      </c>
      <c r="E22" s="224">
        <f t="shared" si="3"/>
        <v>0</v>
      </c>
      <c r="F22" s="224">
        <f t="shared" si="3"/>
        <v>0</v>
      </c>
      <c r="G22" s="224">
        <f t="shared" si="3"/>
        <v>0</v>
      </c>
    </row>
    <row r="23" spans="2:8" ht="14.4" x14ac:dyDescent="0.3">
      <c r="B23" s="223" t="s">
        <v>151</v>
      </c>
      <c r="C23" s="225" t="e">
        <f>$C$22/'1A. Resumé'!$D$23</f>
        <v>#DIV/0!</v>
      </c>
      <c r="D23" s="225" t="e">
        <f>$D$22/'1A. Resumé'!$E$23</f>
        <v>#DIV/0!</v>
      </c>
      <c r="E23" s="225" t="e">
        <f>$E$22/'1A. Resumé'!$F$23</f>
        <v>#DIV/0!</v>
      </c>
      <c r="F23" s="225" t="e">
        <f>$F$22/'1A. Resumé'!$G$23</f>
        <v>#DIV/0!</v>
      </c>
      <c r="G23" s="225" t="e">
        <f>$G$22/'1A. Resumé'!$H$23</f>
        <v>#DIV/0!</v>
      </c>
    </row>
  </sheetData>
  <pageMargins left="0.7" right="0.7" top="0.75" bottom="0.75" header="0.3" footer="0.3"/>
  <pageSetup scale="93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8" ma:contentTypeDescription="Opret et nyt dokument." ma:contentTypeScope="" ma:versionID="2b82c56be75e88b67d449518db7d49cf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bae4ff3a6b6354d4fa2da1c956763673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71AC61-1D91-4EB5-A06D-72AA13AFE3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ED1BB1-71F6-4B73-A19D-0E90E2C70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3e1fb-23dc-4222-ac46-473c6a01316b"/>
    <ds:schemaRef ds:uri="3b2effea-7677-426a-abfa-e08815e88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245843-1DA7-4CC0-9B74-505A71A35C84}">
  <ds:schemaRefs>
    <ds:schemaRef ds:uri="http://purl.org/dc/elements/1.1/"/>
    <ds:schemaRef ds:uri="3b2effea-7677-426a-abfa-e08815e88a3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a33e1fb-23dc-4222-ac46-473c6a01316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3</vt:i4>
      </vt:variant>
    </vt:vector>
  </HeadingPairs>
  <TitlesOfParts>
    <vt:vector size="8" baseType="lpstr">
      <vt:lpstr>1A. Resumé</vt:lpstr>
      <vt:lpstr>1B. Detailed budget</vt:lpstr>
      <vt:lpstr>1C. Budget notes</vt:lpstr>
      <vt:lpstr>1D. Danish workhours</vt:lpstr>
      <vt:lpstr>1E. Own financing</vt:lpstr>
      <vt:lpstr>'1A. Resumé'!Udskriftsområde</vt:lpstr>
      <vt:lpstr>'1D. Danish workhours'!Udskriftsområde</vt:lpstr>
      <vt:lpstr>'1A. Resumé'!Udskriftstitler</vt:lpstr>
    </vt:vector>
  </TitlesOfParts>
  <Manager/>
  <Company>Udenrigsministeriet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og Finansieringsplan udv</dc:title>
  <dc:subject/>
  <dc:creator>Bolette Kornum</dc:creator>
  <cp:keywords/>
  <dc:description/>
  <cp:lastModifiedBy>Søren Asboe Jørgensen</cp:lastModifiedBy>
  <cp:revision/>
  <cp:lastPrinted>2024-12-17T13:23:13Z</cp:lastPrinted>
  <dcterms:created xsi:type="dcterms:W3CDTF">2004-07-14T12:15:19Z</dcterms:created>
  <dcterms:modified xsi:type="dcterms:W3CDTF">2024-12-18T12:38:21Z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1307500</vt:r8>
  </property>
  <property fmtid="{D5CDD505-2E9C-101B-9397-08002B2CF9AE}" pid="5" name="MediaServiceImageTags">
    <vt:lpwstr/>
  </property>
</Properties>
</file>