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Budgetformat/UDKAST ny udgave/"/>
    </mc:Choice>
  </mc:AlternateContent>
  <xr:revisionPtr revIDLastSave="149" documentId="8_{2AAC3F34-3C6C-4F09-A4D3-8CF1B18188F6}" xr6:coauthVersionLast="47" xr6:coauthVersionMax="47" xr10:uidLastSave="{28237367-AC6C-4176-9B31-4F16DE9CF611}"/>
  <bookViews>
    <workbookView xWindow="-120" yWindow="-120" windowWidth="29040" windowHeight="15720" tabRatio="870" firstSheet="1" activeTab="1" xr2:uid="{00000000-000D-0000-FFFF-FFFF00000000}"/>
  </bookViews>
  <sheets>
    <sheet name="Vejledning" sheetId="7" r:id="rId1"/>
    <sheet name="1. Budget" sheetId="1" r:id="rId2"/>
    <sheet name="2. Budgetnoter og udregninger" sheetId="9" r:id="rId3"/>
    <sheet name="3. Dansk timeanvendelse" sheetId="3" r:id="rId4"/>
    <sheet name="4. Budgetresume" sheetId="5" r:id="rId5"/>
  </sheets>
  <definedNames>
    <definedName name="_xlnm.Print_Area" localSheetId="1">'1. Budget'!$A$1:$E$118</definedName>
    <definedName name="_xlnm.Print_Area" localSheetId="2">'2. Budgetnoter og udregninger'!$A$1:$H$48</definedName>
    <definedName name="_xlnm.Print_Area" localSheetId="3">'3. Dansk timeanvendelse'!$A$1:$K$47</definedName>
    <definedName name="_xlnm.Print_Area" localSheetId="4">'4. Budgetresume'!$B$1:$G$32</definedName>
    <definedName name="_xlnm.Print_Area" localSheetId="0">Vejledning!$B$1:$D$13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3" l="1"/>
  <c r="J47" i="3" s="1"/>
  <c r="C22" i="1"/>
  <c r="C102" i="1"/>
  <c r="C95" i="1"/>
  <c r="C89" i="1"/>
  <c r="C54" i="1"/>
  <c r="C46" i="1"/>
  <c r="C38" i="1"/>
  <c r="C30" i="1"/>
  <c r="I47" i="3"/>
  <c r="H47" i="3"/>
  <c r="I17" i="3"/>
  <c r="I11" i="3"/>
  <c r="J11" i="3" s="1"/>
  <c r="I12" i="3"/>
  <c r="J12" i="3" s="1"/>
  <c r="I13" i="3"/>
  <c r="J13" i="3"/>
  <c r="C17" i="5" l="1"/>
  <c r="C19" i="5"/>
  <c r="C16" i="5"/>
  <c r="H6" i="9"/>
  <c r="H45" i="3" l="1"/>
  <c r="G45" i="3"/>
  <c r="H31" i="3"/>
  <c r="G31" i="3"/>
  <c r="H17" i="3"/>
  <c r="G17" i="3"/>
  <c r="G47" i="3" l="1"/>
  <c r="C117" i="1"/>
  <c r="H48" i="9" l="1"/>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0" i="9" l="1"/>
  <c r="H9" i="9"/>
  <c r="H8" i="9"/>
  <c r="H7" i="9"/>
  <c r="H13" i="9" l="1"/>
  <c r="H12" i="9"/>
  <c r="H11" i="9"/>
  <c r="I44" i="3" l="1"/>
  <c r="J44" i="3" s="1"/>
  <c r="I43" i="3"/>
  <c r="J43" i="3" s="1"/>
  <c r="I42" i="3"/>
  <c r="J42" i="3" s="1"/>
  <c r="I41" i="3"/>
  <c r="J41" i="3" s="1"/>
  <c r="I40" i="3"/>
  <c r="J40" i="3" s="1"/>
  <c r="I39" i="3"/>
  <c r="J39" i="3" s="1"/>
  <c r="I38" i="3"/>
  <c r="J38" i="3" s="1"/>
  <c r="I37" i="3"/>
  <c r="I30" i="3"/>
  <c r="J30" i="3" s="1"/>
  <c r="I29" i="3"/>
  <c r="J29" i="3" s="1"/>
  <c r="I28" i="3"/>
  <c r="J28" i="3" s="1"/>
  <c r="I27" i="3"/>
  <c r="J27" i="3" s="1"/>
  <c r="I26" i="3"/>
  <c r="J26" i="3" s="1"/>
  <c r="I25" i="3"/>
  <c r="J25" i="3" s="1"/>
  <c r="I24" i="3"/>
  <c r="J24" i="3" s="1"/>
  <c r="I23" i="3"/>
  <c r="I16" i="3"/>
  <c r="J16" i="3" s="1"/>
  <c r="I15" i="3"/>
  <c r="J15" i="3" s="1"/>
  <c r="I14" i="3"/>
  <c r="J14" i="3" s="1"/>
  <c r="I10" i="3"/>
  <c r="J10" i="3" s="1"/>
  <c r="I9" i="3"/>
  <c r="I31" i="3" l="1"/>
  <c r="I45" i="3"/>
  <c r="J23" i="3"/>
  <c r="C9" i="5"/>
  <c r="C7" i="5"/>
  <c r="J37" i="3"/>
  <c r="J45" i="3" s="1"/>
  <c r="C75" i="1" s="1"/>
  <c r="C81" i="1" s="1"/>
  <c r="J9" i="3"/>
  <c r="C10" i="5" l="1"/>
  <c r="C8" i="5"/>
  <c r="J31" i="3"/>
  <c r="C65" i="1" s="1"/>
  <c r="C6" i="5"/>
  <c r="C70" i="1" l="1"/>
  <c r="C12" i="5" s="1"/>
  <c r="C57" i="1"/>
  <c r="C62" i="1" s="1"/>
  <c r="C14" i="5"/>
  <c r="C72" i="1" l="1"/>
  <c r="C11" i="5"/>
  <c r="C83" i="1" l="1"/>
  <c r="C97" i="1" s="1"/>
  <c r="C104" i="1" s="1"/>
  <c r="C108" i="1" s="1"/>
  <c r="C109" i="1" s="1"/>
  <c r="B80" i="1"/>
  <c r="C13" i="5"/>
  <c r="C23" i="5" s="1"/>
  <c r="C15" i="5" l="1"/>
  <c r="C25" i="5" s="1"/>
  <c r="B94" i="1"/>
  <c r="B93" i="1"/>
  <c r="C18" i="5"/>
  <c r="C26" i="5" s="1"/>
  <c r="B87" i="1"/>
  <c r="B88" i="1"/>
  <c r="C24" i="5" l="1"/>
  <c r="B101" i="1"/>
  <c r="C20" i="5" l="1"/>
  <c r="D7" i="5" l="1"/>
  <c r="D20" i="5"/>
  <c r="D6" i="5"/>
  <c r="D18" i="5"/>
  <c r="D8" i="5"/>
  <c r="D9" i="5"/>
  <c r="D17" i="5"/>
  <c r="D19" i="5"/>
  <c r="D15" i="5"/>
  <c r="D12" i="5"/>
  <c r="D11" i="5"/>
  <c r="D10" i="5"/>
  <c r="D14" i="5"/>
  <c r="D13" i="5"/>
  <c r="D16" i="5"/>
</calcChain>
</file>

<file path=xl/sharedStrings.xml><?xml version="1.0" encoding="utf-8"?>
<sst xmlns="http://schemas.openxmlformats.org/spreadsheetml/2006/main" count="223" uniqueCount="165">
  <si>
    <t>Vejledning</t>
  </si>
  <si>
    <t>Hjælp og yderligere vejledning kan hentes i budgetvejledningen, som findes på CISUs hjemmeside</t>
  </si>
  <si>
    <t>Faner</t>
  </si>
  <si>
    <t>Fane 1</t>
  </si>
  <si>
    <t>Budget</t>
  </si>
  <si>
    <t>Fane 2</t>
  </si>
  <si>
    <t>Budgetnoter og udregninger</t>
  </si>
  <si>
    <t xml:space="preserve">Der skal indsættes forklarende noter for relevante budgetlinjer, så læseren forstår budgettet. I højre side af fanen er der indsat formler til udregning af totalen for budgetlinjen, som det anbefales, at man gør brug af. </t>
  </si>
  <si>
    <t>Enhed</t>
  </si>
  <si>
    <t>Antal enheder</t>
  </si>
  <si>
    <t>Antal gange (frekvens)</t>
  </si>
  <si>
    <t>Enheds pris, DKK</t>
  </si>
  <si>
    <t>Total budget i DKK</t>
  </si>
  <si>
    <t>Fane 3</t>
  </si>
  <si>
    <t>Dansk timeanvendelse</t>
  </si>
  <si>
    <t>Fane 4</t>
  </si>
  <si>
    <t>Budgetresume</t>
  </si>
  <si>
    <t xml:space="preserve"> </t>
  </si>
  <si>
    <t>Budgetformat for Civilsamfundspuljen</t>
  </si>
  <si>
    <t>Få hjælp til opstilling af budgettet i Budgetvejledningen som kan hentes på www.cisu.dk/skemaer.</t>
  </si>
  <si>
    <t>Linje-nr.</t>
  </si>
  <si>
    <t>Beskrivelse (aktivitet, enhed osv.)</t>
  </si>
  <si>
    <t>1. Lokal partner aktiviteter</t>
  </si>
  <si>
    <t>1.1</t>
  </si>
  <si>
    <t>1.1.1.</t>
  </si>
  <si>
    <t>1.1.2.</t>
  </si>
  <si>
    <t>1.2</t>
  </si>
  <si>
    <t>1.3</t>
  </si>
  <si>
    <t xml:space="preserve">etc. </t>
  </si>
  <si>
    <t>1.  Subtotal</t>
  </si>
  <si>
    <t>2. Lokal partner investeringer</t>
  </si>
  <si>
    <t>2.1</t>
  </si>
  <si>
    <t>2.2</t>
  </si>
  <si>
    <t>2.3</t>
  </si>
  <si>
    <t>2. Subtotal</t>
  </si>
  <si>
    <t>3. Lokal partner medarbejdere og frivillige</t>
  </si>
  <si>
    <t>3.1</t>
  </si>
  <si>
    <t>3.2.</t>
  </si>
  <si>
    <t>3.3.</t>
  </si>
  <si>
    <t xml:space="preserve">3. Subtotal </t>
  </si>
  <si>
    <t xml:space="preserve">4. Lokal partner administration </t>
  </si>
  <si>
    <t>4.1.</t>
  </si>
  <si>
    <t>4.2.</t>
  </si>
  <si>
    <t>4.3.</t>
  </si>
  <si>
    <t>etc</t>
  </si>
  <si>
    <t xml:space="preserve">4.  Subtotal </t>
  </si>
  <si>
    <t>5. Ekstern evaluering</t>
  </si>
  <si>
    <t>5.1.</t>
  </si>
  <si>
    <t>5.2.</t>
  </si>
  <si>
    <t>5.3.</t>
  </si>
  <si>
    <t xml:space="preserve">5. Subtotal </t>
  </si>
  <si>
    <t xml:space="preserve">6. DK partner aktiviteter og projektmonitorering </t>
  </si>
  <si>
    <t>6.1.</t>
  </si>
  <si>
    <t>DK lønninger - direkte omkostninger (knyttet til fane 3)</t>
  </si>
  <si>
    <t>6.2.</t>
  </si>
  <si>
    <t>6.3.</t>
  </si>
  <si>
    <t xml:space="preserve">6.  Subtotal </t>
  </si>
  <si>
    <t>7. DK partner projektunderstøttende omkostninger</t>
  </si>
  <si>
    <t>7.1.</t>
  </si>
  <si>
    <t>DK lønninger - understøttende omkostninger (knyttet til fane 3)</t>
  </si>
  <si>
    <t>7.2.</t>
  </si>
  <si>
    <t>7.3.</t>
  </si>
  <si>
    <t xml:space="preserve">7. Subtotal </t>
  </si>
  <si>
    <t>8. Total aktivitetsomkostninger</t>
  </si>
  <si>
    <t>DK lønninger - PRI (knyttet til fane 3)</t>
  </si>
  <si>
    <t>Højst</t>
  </si>
  <si>
    <t xml:space="preserve">9. Subtotal </t>
  </si>
  <si>
    <t>10. Projektudgifter i alt</t>
  </si>
  <si>
    <r>
      <t>11. Budgetmargin</t>
    </r>
    <r>
      <rPr>
        <sz val="11"/>
        <rFont val="Calibri"/>
        <family val="2"/>
        <scheme val="minor"/>
      </rPr>
      <t xml:space="preserve"> (mindst 6 % - højst 10 % af #10)</t>
    </r>
  </si>
  <si>
    <t>Mindst</t>
  </si>
  <si>
    <t>12. DK partner revision</t>
  </si>
  <si>
    <t>13. Udgifter total</t>
  </si>
  <si>
    <r>
      <t xml:space="preserve">14. DK partner administration </t>
    </r>
    <r>
      <rPr>
        <sz val="11"/>
        <rFont val="Calibri"/>
        <family val="2"/>
        <scheme val="minor"/>
      </rPr>
      <t>(højst 7 % af #13)</t>
    </r>
  </si>
  <si>
    <t>15. Total</t>
  </si>
  <si>
    <t>Handicapkompensation</t>
  </si>
  <si>
    <t>A. Specialtransport</t>
  </si>
  <si>
    <t>B. Logi til hjælper</t>
  </si>
  <si>
    <t>C. Flybillet til hjælper</t>
  </si>
  <si>
    <t>D. Specialoversættelse osv.</t>
  </si>
  <si>
    <t>E. Andet</t>
  </si>
  <si>
    <t>Total kompensation</t>
  </si>
  <si>
    <t>*Relevans af alle budgetlinjer forklares i budgetnoterne, fane 2</t>
  </si>
  <si>
    <t xml:space="preserve">Alle budgetposter skal nummereres. Indsæt flere rækker hvis nødvendigt. </t>
  </si>
  <si>
    <t>Nedenfor udregnes de budgetterede udgifter. Det anbefales at udfylde skemaet, hvor relevant, og indsætte totalen på fane 1. Budget.</t>
  </si>
  <si>
    <t>Beskrivelse / noter / antagelser</t>
  </si>
  <si>
    <t>Pris pr. enhed, DKK</t>
  </si>
  <si>
    <t>Total, DKK</t>
  </si>
  <si>
    <t xml:space="preserve">osv. </t>
  </si>
  <si>
    <t>Denne fane udfyldes, hvis budgettet indeholder løn til ansatte hos den danske partner eller honorar eller løn til frivillige, der løser faglig opgave.</t>
  </si>
  <si>
    <t>Lønninger (DK hovedkontor eller lokalt, dokumenteret med timeregistrering eller lignende)</t>
  </si>
  <si>
    <t>Aktivitet</t>
  </si>
  <si>
    <t>Opgavebeskrivelse</t>
  </si>
  <si>
    <t>Navn på ansat / frivillig</t>
  </si>
  <si>
    <t>Titel på ansat / frivillig</t>
  </si>
  <si>
    <t>Timeløn, DKK</t>
  </si>
  <si>
    <t>Antal timer</t>
  </si>
  <si>
    <t>Total løn</t>
  </si>
  <si>
    <t>Timer ude</t>
  </si>
  <si>
    <t>Timer i Danmark</t>
  </si>
  <si>
    <t>Timer total</t>
  </si>
  <si>
    <t>9. DK partner projektrelateret information (PRI)</t>
  </si>
  <si>
    <t>Total</t>
  </si>
  <si>
    <t>Budgetresumé</t>
  </si>
  <si>
    <r>
      <rPr>
        <b/>
        <u/>
        <sz val="16"/>
        <color rgb="FFFF0000"/>
        <rFont val="Calibri"/>
        <family val="2"/>
        <scheme val="minor"/>
      </rPr>
      <t xml:space="preserve">TAST IKKE I DETTE ARK! </t>
    </r>
    <r>
      <rPr>
        <b/>
        <sz val="14"/>
        <color rgb="FFFF0000"/>
        <rFont val="Calibri"/>
        <family val="2"/>
        <scheme val="minor"/>
      </rPr>
      <t>Alle data bliver automatisk overført fra ark 1</t>
    </r>
  </si>
  <si>
    <t>Hovedbudgetlinjer</t>
  </si>
  <si>
    <t>% af total</t>
  </si>
  <si>
    <t>Bidrag fra CSP, DKK</t>
  </si>
  <si>
    <t>A2</t>
  </si>
  <si>
    <t>A3</t>
  </si>
  <si>
    <t>6. DK partner aktiviteter og projektmonitorering</t>
  </si>
  <si>
    <t>A1</t>
  </si>
  <si>
    <t>A5</t>
  </si>
  <si>
    <t>11. Budgetmargin</t>
  </si>
  <si>
    <t>A6</t>
  </si>
  <si>
    <t>A7</t>
  </si>
  <si>
    <t>14. DK partner administration</t>
  </si>
  <si>
    <t>B1</t>
  </si>
  <si>
    <t>Kontrol af max. %-satser iht. CISUs gældende vejledninger</t>
  </si>
  <si>
    <t>Budgetlinje 9, PRI må ikke overstige 2% af # 8</t>
  </si>
  <si>
    <t>Budgetlinje 11, Budgetmargin skal mindst være 6% af # 10</t>
  </si>
  <si>
    <t>Budgetlinje 11, Budgetmargin må ikke overstige 10% af # 10</t>
  </si>
  <si>
    <t>Budgetlinje 14, DK partner administration må ikke overstige 7 % af # 13</t>
  </si>
  <si>
    <t>16. Andre finansielle bidrag</t>
  </si>
  <si>
    <t>17. Samlet budget</t>
  </si>
  <si>
    <t>kontrol</t>
  </si>
  <si>
    <t>UM</t>
  </si>
  <si>
    <t>14.1</t>
  </si>
  <si>
    <t>11.1</t>
  </si>
  <si>
    <t xml:space="preserve">11. Subtotal </t>
  </si>
  <si>
    <t>Beløb til budgetmargin, se mindste og højeste beløb nedenfor</t>
  </si>
  <si>
    <t xml:space="preserve">12. Subtotal </t>
  </si>
  <si>
    <t>12.1</t>
  </si>
  <si>
    <t>Beløb til revision i Danmark</t>
  </si>
  <si>
    <t xml:space="preserve">14. Subtotal </t>
  </si>
  <si>
    <t>15. Total bidrag fra Civilsamfundspuljen</t>
  </si>
  <si>
    <t>Beløb til dansk administration, se højeste beløb nedenfor</t>
  </si>
  <si>
    <t>9.1.</t>
  </si>
  <si>
    <t>9.2.</t>
  </si>
  <si>
    <t>9.3</t>
  </si>
  <si>
    <t>Fleksible aktivitetsmidler (højst 10 % af Subtotal for 1. Lokal partner aktiviteter). Anføres hvis relevant. Se regler herfor i Budgetvejledningen afsnit 4.1.1.</t>
  </si>
  <si>
    <t xml:space="preserve">Alle budgetposter i projektet skal indtastes på fane 1. Der kan kun skrives i de hvide felter i budgetformatet, da alle farvede felter indeholder formler og derfor er låst. Der findes kontrolfelter til beregning af de maksimale beløb der kan tages til budgetmargin, information i DK og dansk administration. Hvis ansøgningen indeholder outputs og outcomes, så skal nummereringen af disse være ens i ansøgning og budget. </t>
  </si>
  <si>
    <t>Enhed er basis for at udregne udgiften på budgetlinjen. Det kan hjælpe at tænke på, hvordan dette optælles (fx personer, dage, sæt).</t>
  </si>
  <si>
    <r>
      <t xml:space="preserve">Antallet af enheder beskriver hvor mange af enhederne beskrevet i kolonnen </t>
    </r>
    <r>
      <rPr>
        <i/>
        <sz val="10"/>
        <rFont val="Calibri"/>
        <family val="2"/>
        <scheme val="minor"/>
      </rPr>
      <t>Enhed</t>
    </r>
    <r>
      <rPr>
        <sz val="10"/>
        <rFont val="Calibri"/>
        <family val="2"/>
        <scheme val="minor"/>
      </rPr>
      <t xml:space="preserve"> der er brug for.</t>
    </r>
  </si>
  <si>
    <r>
      <t xml:space="preserve">Antal gange kaldes også </t>
    </r>
    <r>
      <rPr>
        <i/>
        <sz val="10"/>
        <rFont val="Calibri"/>
        <family val="2"/>
        <scheme val="minor"/>
      </rPr>
      <t>frekvens</t>
    </r>
    <r>
      <rPr>
        <sz val="10"/>
        <rFont val="Calibri"/>
        <family val="2"/>
        <scheme val="minor"/>
      </rPr>
      <t>. Dette angiver hvormange gange enhederne skal bruges, og er som regel linket til hvor ofte aktiviteterne vil finde sted. Fx 4 workshops, 12 måneder osv. Standardfrekvensen er sat til 1.</t>
    </r>
  </si>
  <si>
    <t>Enhedsprisen er prisen på én enhed af den type, der er angivet. Det er vigtigt at dette er præcist og at det bliver den rigtige pris når projektet udføres. Skal være i danske kroner.</t>
  </si>
  <si>
    <t>Det totale budget udregnes ved at gange tallene i de tre forrige kolonner (antal enheder x frekvens x enhedspris).</t>
  </si>
  <si>
    <t>Det budgetterede arbejdstimer for danske medarbejdere udfyldes her, og er linket til fane 1.</t>
  </si>
  <si>
    <t xml:space="preserve">[Titel på indsatsen] </t>
  </si>
  <si>
    <t>3. Lokal partner medarbejdere, frivillige og eksterne lønudgifter</t>
  </si>
  <si>
    <t>7. DK partner projekt- og programunderstøttende omkostninger</t>
  </si>
  <si>
    <r>
      <t xml:space="preserve">9. DK partner projekt- og programrelateret information (PRI) </t>
    </r>
    <r>
      <rPr>
        <sz val="11"/>
        <rFont val="Calibri"/>
        <family val="2"/>
        <scheme val="minor"/>
      </rPr>
      <t>(højst 2% af #8)</t>
    </r>
  </si>
  <si>
    <r>
      <t xml:space="preserve">**Handicapkompensation kan </t>
    </r>
    <r>
      <rPr>
        <b/>
        <sz val="10"/>
        <rFont val="Calibri"/>
        <family val="2"/>
        <scheme val="minor"/>
      </rPr>
      <t>kun</t>
    </r>
    <r>
      <rPr>
        <sz val="10"/>
        <rFont val="Calibri"/>
        <family val="2"/>
        <scheme val="minor"/>
      </rPr>
      <t xml:space="preserve"> søges til udgifter for den</t>
    </r>
    <r>
      <rPr>
        <b/>
        <sz val="10"/>
        <rFont val="Calibri"/>
        <family val="2"/>
        <scheme val="minor"/>
      </rPr>
      <t xml:space="preserve"> danske partner</t>
    </r>
    <r>
      <rPr>
        <sz val="10"/>
        <rFont val="Calibri"/>
        <family val="2"/>
        <scheme val="minor"/>
      </rPr>
      <t>. Handicapkompensation for den lokale partner skal søges som en integreret del af projektet og
være aktivitetsspecifik</t>
    </r>
  </si>
  <si>
    <t>Budgetresuméet er linket til subtotalerne på budgetlinjerne på fane 1, og er dermed en automatisk summering, hvor værdierne kan tjekkes. Cost Category: hver subtotal er linket til den relevante udgiftskategori, og følger Udenrigsministeriets kategorisering. Dette er til CISUs rapportering. OBS denne fane er låst og kan ikke redigeres.</t>
  </si>
  <si>
    <t>Senest revideret 3.2025</t>
  </si>
  <si>
    <t>1.4</t>
  </si>
  <si>
    <t>1.5</t>
  </si>
  <si>
    <t>1.6</t>
  </si>
  <si>
    <t>2.4</t>
  </si>
  <si>
    <t>3.4</t>
  </si>
  <si>
    <t>4.4</t>
  </si>
  <si>
    <t>5.4</t>
  </si>
  <si>
    <t>6.4</t>
  </si>
  <si>
    <t>7.4</t>
  </si>
  <si>
    <t>9.4</t>
  </si>
  <si>
    <r>
      <rPr>
        <b/>
        <i/>
        <sz val="10"/>
        <rFont val="Arial"/>
        <family val="2"/>
      </rPr>
      <t>NB:</t>
    </r>
    <r>
      <rPr>
        <i/>
        <sz val="10"/>
        <rFont val="Arial"/>
        <family val="2"/>
      </rPr>
      <t xml:space="preserve"> Alle budgetlinier skal nummereres. Tilføj gerne flere linjer hvis der er behov for det under en eller flere hovedlinjer. Der tilføjes linjer ved at stille sig på et linjenummer (helt ude til venstre), der IKKE er en' subtotal' linje, hvorefter linjen markes og der vælges "indsæt".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</si>
</sst>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 &quot;kr.&quot;"/>
    <numFmt numFmtId="167" formatCode="#,##0.00\ &quot;kr.&quot;"/>
    <numFmt numFmtId="168" formatCode="_-* #,##0\ _k_r_._-;\-* #,##0\ _k_r_._-;_-* &quot;-&quot;??\ _k_r_.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b/>
      <sz val="10"/>
      <color theme="1"/>
      <name val="Calibri"/>
      <family val="2"/>
      <scheme val="minor"/>
    </font>
    <font>
      <i/>
      <sz val="10"/>
      <name val="Arial"/>
      <family val="2"/>
    </font>
    <font>
      <b/>
      <i/>
      <sz val="10"/>
      <name val="Arial"/>
      <family val="2"/>
    </font>
  </fonts>
  <fills count="19">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bgColor indexed="64"/>
      </patternFill>
    </fill>
  </fills>
  <borders count="2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164" fontId="6" fillId="0" borderId="0" applyFont="0" applyFill="0" applyBorder="0" applyAlignment="0" applyProtection="0"/>
    <xf numFmtId="0" fontId="9" fillId="3" borderId="10"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10" fillId="0" borderId="0" applyNumberFormat="0" applyFill="0" applyBorder="0" applyAlignment="0" applyProtection="0"/>
    <xf numFmtId="0" fontId="11" fillId="0" borderId="12" applyNumberFormat="0" applyFill="0" applyAlignment="0" applyProtection="0"/>
    <xf numFmtId="0" fontId="12" fillId="0" borderId="0" applyNumberFormat="0" applyFill="0" applyBorder="0" applyAlignment="0" applyProtection="0"/>
    <xf numFmtId="0" fontId="6" fillId="0" borderId="0"/>
    <xf numFmtId="9" fontId="15" fillId="0" borderId="0" applyFont="0" applyFill="0" applyBorder="0" applyAlignment="0" applyProtection="0"/>
    <xf numFmtId="0" fontId="4" fillId="9" borderId="0" applyNumberFormat="0" applyBorder="0" applyAlignment="0" applyProtection="0"/>
    <xf numFmtId="0" fontId="3" fillId="13" borderId="0" applyNumberFormat="0" applyBorder="0" applyAlignment="0" applyProtection="0"/>
    <xf numFmtId="43" fontId="6" fillId="0" borderId="0" applyFont="0" applyFill="0" applyBorder="0" applyAlignment="0" applyProtection="0"/>
    <xf numFmtId="0" fontId="6" fillId="3" borderId="10" applyNumberFormat="0" applyFont="0" applyAlignment="0" applyProtection="0"/>
    <xf numFmtId="9" fontId="6" fillId="0" borderId="0" applyFont="0" applyFill="0" applyBorder="0" applyAlignment="0" applyProtection="0"/>
    <xf numFmtId="0" fontId="1" fillId="0" borderId="0"/>
    <xf numFmtId="43" fontId="6" fillId="0" borderId="0" applyFont="0" applyFill="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3" borderId="0" applyNumberFormat="0" applyBorder="0" applyAlignment="0" applyProtection="0"/>
    <xf numFmtId="0" fontId="1" fillId="6" borderId="0" applyNumberFormat="0" applyBorder="0" applyAlignment="0" applyProtection="0"/>
  </cellStyleXfs>
  <cellXfs count="181">
    <xf numFmtId="0" fontId="0" fillId="0" borderId="0" xfId="0"/>
    <xf numFmtId="0" fontId="6" fillId="0" borderId="0" xfId="8"/>
    <xf numFmtId="0" fontId="13" fillId="0" borderId="0" xfId="5" applyFont="1" applyBorder="1"/>
    <xf numFmtId="0" fontId="12" fillId="0" borderId="0" xfId="7" applyBorder="1"/>
    <xf numFmtId="0" fontId="14" fillId="0" borderId="0" xfId="8" applyFont="1"/>
    <xf numFmtId="0" fontId="12" fillId="0" borderId="0" xfId="7" applyBorder="1" applyAlignment="1">
      <alignment horizontal="left" vertical="top" wrapText="1"/>
    </xf>
    <xf numFmtId="0" fontId="17" fillId="0" borderId="0" xfId="0" applyFont="1"/>
    <xf numFmtId="0" fontId="16" fillId="5" borderId="6" xfId="3" applyFont="1" applyBorder="1" applyAlignment="1">
      <alignment vertical="center"/>
    </xf>
    <xf numFmtId="0" fontId="18" fillId="0" borderId="6" xfId="0" applyFont="1" applyBorder="1" applyAlignment="1">
      <alignment horizontal="center" vertical="center" wrapText="1"/>
    </xf>
    <xf numFmtId="0" fontId="17" fillId="0" borderId="6" xfId="0" applyFont="1" applyBorder="1" applyAlignment="1">
      <alignment horizontal="left" vertical="center" wrapText="1"/>
    </xf>
    <xf numFmtId="0" fontId="20" fillId="0" borderId="0" xfId="0" applyFont="1"/>
    <xf numFmtId="164" fontId="17" fillId="0" borderId="0" xfId="1" applyFont="1" applyProtection="1"/>
    <xf numFmtId="164" fontId="17" fillId="0" borderId="0" xfId="1" applyFont="1"/>
    <xf numFmtId="0" fontId="21" fillId="0" borderId="0" xfId="0" applyFont="1"/>
    <xf numFmtId="0" fontId="23" fillId="0" borderId="0" xfId="0" applyFont="1"/>
    <xf numFmtId="0" fontId="17" fillId="0" borderId="13" xfId="0" applyFont="1" applyBorder="1"/>
    <xf numFmtId="0" fontId="17" fillId="0" borderId="5" xfId="0" applyFont="1" applyBorder="1"/>
    <xf numFmtId="0" fontId="17" fillId="0" borderId="1" xfId="0" applyFont="1" applyBorder="1" applyProtection="1">
      <protection locked="0"/>
    </xf>
    <xf numFmtId="0" fontId="24" fillId="0" borderId="13" xfId="0" applyFont="1" applyBorder="1" applyProtection="1">
      <protection locked="0"/>
    </xf>
    <xf numFmtId="0" fontId="17" fillId="0" borderId="13" xfId="0" applyFont="1" applyBorder="1" applyProtection="1">
      <protection locked="0"/>
    </xf>
    <xf numFmtId="0" fontId="18" fillId="0" borderId="1" xfId="0" applyFont="1" applyBorder="1" applyProtection="1">
      <protection locked="0"/>
    </xf>
    <xf numFmtId="0" fontId="26" fillId="0" borderId="0" xfId="0" applyFont="1"/>
    <xf numFmtId="0" fontId="18" fillId="8" borderId="13" xfId="0" applyFont="1" applyFill="1" applyBorder="1" applyProtection="1">
      <protection locked="0"/>
    </xf>
    <xf numFmtId="0" fontId="24" fillId="0" borderId="5" xfId="0" applyFont="1" applyBorder="1" applyAlignment="1">
      <alignment wrapText="1"/>
    </xf>
    <xf numFmtId="0" fontId="20" fillId="0" borderId="1" xfId="0" applyFont="1" applyBorder="1"/>
    <xf numFmtId="0" fontId="22" fillId="2" borderId="6"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4" fillId="0" borderId="13" xfId="0" applyFont="1" applyBorder="1" applyAlignment="1">
      <alignment wrapText="1"/>
    </xf>
    <xf numFmtId="0" fontId="17" fillId="0" borderId="11" xfId="0" applyFont="1" applyBorder="1"/>
    <xf numFmtId="0" fontId="17" fillId="0" borderId="14" xfId="0" applyFont="1" applyBorder="1"/>
    <xf numFmtId="0" fontId="17" fillId="0" borderId="14" xfId="0" applyFont="1" applyBorder="1" applyProtection="1">
      <protection locked="0"/>
    </xf>
    <xf numFmtId="0" fontId="17" fillId="0" borderId="4" xfId="0" applyFont="1" applyBorder="1" applyProtection="1">
      <protection locked="0"/>
    </xf>
    <xf numFmtId="0" fontId="11" fillId="0" borderId="0" xfId="6" applyBorder="1" applyAlignment="1">
      <alignment vertical="top"/>
    </xf>
    <xf numFmtId="0" fontId="24" fillId="0" borderId="6" xfId="2" applyFont="1" applyFill="1" applyBorder="1" applyAlignment="1" applyProtection="1">
      <alignment wrapText="1"/>
      <protection locked="0"/>
    </xf>
    <xf numFmtId="0" fontId="17" fillId="0" borderId="6" xfId="2" applyFont="1" applyFill="1" applyBorder="1" applyAlignment="1" applyProtection="1">
      <alignment wrapText="1"/>
      <protection locked="0"/>
    </xf>
    <xf numFmtId="0" fontId="18" fillId="0" borderId="6" xfId="2" applyFont="1" applyFill="1" applyBorder="1" applyAlignment="1" applyProtection="1">
      <alignment wrapText="1"/>
      <protection locked="0"/>
    </xf>
    <xf numFmtId="165" fontId="17" fillId="0" borderId="5" xfId="1" applyNumberFormat="1" applyFont="1" applyFill="1" applyBorder="1" applyProtection="1">
      <protection locked="0"/>
    </xf>
    <xf numFmtId="165" fontId="17" fillId="0" borderId="13" xfId="1" applyNumberFormat="1" applyFont="1" applyBorder="1" applyProtection="1">
      <protection locked="0"/>
    </xf>
    <xf numFmtId="165" fontId="17" fillId="4" borderId="5" xfId="1" applyNumberFormat="1" applyFont="1" applyFill="1" applyBorder="1" applyProtection="1">
      <protection locked="0"/>
    </xf>
    <xf numFmtId="0" fontId="11" fillId="0" borderId="0" xfId="6" applyBorder="1"/>
    <xf numFmtId="0" fontId="18" fillId="0" borderId="6" xfId="0" applyFont="1" applyBorder="1" applyAlignment="1">
      <alignment horizontal="left" vertical="center" wrapText="1"/>
    </xf>
    <xf numFmtId="0" fontId="18" fillId="10" borderId="3" xfId="0" applyFont="1" applyFill="1" applyBorder="1" applyAlignment="1">
      <alignment horizontal="left" vertical="center" wrapText="1"/>
    </xf>
    <xf numFmtId="164" fontId="18" fillId="10" borderId="3" xfId="1" applyFont="1" applyFill="1" applyBorder="1" applyAlignment="1" applyProtection="1">
      <alignment horizontal="left" vertical="center" wrapText="1"/>
    </xf>
    <xf numFmtId="0" fontId="20" fillId="8" borderId="9" xfId="0" applyFont="1" applyFill="1" applyBorder="1" applyProtection="1">
      <protection locked="0"/>
    </xf>
    <xf numFmtId="0" fontId="17" fillId="0" borderId="6" xfId="0" applyFont="1" applyBorder="1" applyAlignment="1">
      <alignment wrapText="1"/>
    </xf>
    <xf numFmtId="0" fontId="24" fillId="0" borderId="13" xfId="0" applyFont="1" applyBorder="1" applyAlignment="1" applyProtection="1">
      <alignment wrapText="1"/>
      <protection locked="0"/>
    </xf>
    <xf numFmtId="165" fontId="17" fillId="0" borderId="13" xfId="1" applyNumberFormat="1" applyFont="1" applyBorder="1" applyProtection="1"/>
    <xf numFmtId="165" fontId="24" fillId="0" borderId="13" xfId="1" applyNumberFormat="1" applyFont="1" applyFill="1" applyBorder="1" applyProtection="1">
      <protection locked="0"/>
    </xf>
    <xf numFmtId="165" fontId="17" fillId="0" borderId="13" xfId="1" applyNumberFormat="1" applyFont="1" applyFill="1" applyBorder="1" applyProtection="1">
      <protection locked="0"/>
    </xf>
    <xf numFmtId="165" fontId="17" fillId="0" borderId="14" xfId="1" applyNumberFormat="1" applyFont="1" applyFill="1" applyBorder="1" applyProtection="1">
      <protection locked="0"/>
    </xf>
    <xf numFmtId="165" fontId="17" fillId="0" borderId="5" xfId="1" applyNumberFormat="1" applyFont="1" applyBorder="1" applyProtection="1"/>
    <xf numFmtId="165" fontId="17" fillId="8" borderId="5" xfId="1" applyNumberFormat="1" applyFont="1" applyFill="1" applyBorder="1" applyProtection="1"/>
    <xf numFmtId="165" fontId="17" fillId="8" borderId="11" xfId="1" applyNumberFormat="1" applyFont="1" applyFill="1" applyBorder="1" applyProtection="1"/>
    <xf numFmtId="0" fontId="20" fillId="0" borderId="0" xfId="0" applyFont="1" applyProtection="1">
      <protection locked="0"/>
    </xf>
    <xf numFmtId="165" fontId="20" fillId="0" borderId="0" xfId="1" applyNumberFormat="1" applyFont="1" applyFill="1" applyBorder="1" applyProtection="1">
      <protection locked="0"/>
    </xf>
    <xf numFmtId="0" fontId="20" fillId="17" borderId="9" xfId="0" applyFont="1" applyFill="1" applyBorder="1" applyProtection="1">
      <protection locked="0"/>
    </xf>
    <xf numFmtId="165" fontId="22" fillId="0" borderId="5" xfId="1" applyNumberFormat="1" applyFont="1" applyFill="1" applyBorder="1" applyProtection="1">
      <protection locked="0"/>
    </xf>
    <xf numFmtId="0" fontId="22" fillId="14" borderId="13" xfId="0" applyFont="1" applyFill="1" applyBorder="1" applyProtection="1">
      <protection locked="0"/>
    </xf>
    <xf numFmtId="165" fontId="22" fillId="14" borderId="5" xfId="1" applyNumberFormat="1" applyFont="1" applyFill="1" applyBorder="1" applyProtection="1">
      <protection locked="0"/>
    </xf>
    <xf numFmtId="0" fontId="18" fillId="0" borderId="13" xfId="0" applyFont="1" applyBorder="1" applyProtection="1">
      <protection locked="0"/>
    </xf>
    <xf numFmtId="165" fontId="18" fillId="0" borderId="5" xfId="1" applyNumberFormat="1" applyFont="1" applyFill="1" applyBorder="1" applyProtection="1">
      <protection locked="0"/>
    </xf>
    <xf numFmtId="0" fontId="17" fillId="0" borderId="0" xfId="0" applyFont="1" applyProtection="1">
      <protection locked="0"/>
    </xf>
    <xf numFmtId="0" fontId="18" fillId="0" borderId="6" xfId="0" applyFont="1" applyBorder="1" applyProtection="1">
      <protection locked="0"/>
    </xf>
    <xf numFmtId="0" fontId="17" fillId="0" borderId="6" xfId="0" applyFont="1" applyBorder="1" applyProtection="1">
      <protection locked="0"/>
    </xf>
    <xf numFmtId="0" fontId="18" fillId="0" borderId="0" xfId="0" applyFont="1" applyAlignment="1">
      <alignment vertical="center" wrapText="1"/>
    </xf>
    <xf numFmtId="0" fontId="17" fillId="0" borderId="0" xfId="0" applyFont="1" applyAlignment="1">
      <alignment vertical="center" wrapText="1"/>
    </xf>
    <xf numFmtId="0" fontId="28" fillId="0" borderId="0" xfId="0" applyFont="1" applyProtection="1">
      <protection locked="0"/>
    </xf>
    <xf numFmtId="0" fontId="0" fillId="0" borderId="0" xfId="0" applyProtection="1">
      <protection locked="0"/>
    </xf>
    <xf numFmtId="0" fontId="8" fillId="0" borderId="0" xfId="0" applyFont="1" applyProtection="1">
      <protection locked="0"/>
    </xf>
    <xf numFmtId="0" fontId="7" fillId="0" borderId="0" xfId="0" applyFont="1" applyProtection="1">
      <protection locked="0"/>
    </xf>
    <xf numFmtId="0" fontId="29" fillId="0" borderId="0" xfId="0" applyFont="1" applyAlignment="1" applyProtection="1">
      <alignment vertical="justify"/>
      <protection locked="0"/>
    </xf>
    <xf numFmtId="0" fontId="32" fillId="0" borderId="0" xfId="0" applyFont="1" applyProtection="1">
      <protection locked="0"/>
    </xf>
    <xf numFmtId="0" fontId="20" fillId="0" borderId="2" xfId="0" applyFont="1" applyBorder="1" applyProtection="1">
      <protection locked="0"/>
    </xf>
    <xf numFmtId="0" fontId="20" fillId="0" borderId="15" xfId="0" applyFont="1" applyBorder="1" applyProtection="1">
      <protection locked="0"/>
    </xf>
    <xf numFmtId="164" fontId="17" fillId="0" borderId="3" xfId="1" applyFont="1" applyBorder="1" applyProtection="1">
      <protection locked="0"/>
    </xf>
    <xf numFmtId="0" fontId="22" fillId="2" borderId="1" xfId="0" applyFont="1" applyFill="1" applyBorder="1" applyProtection="1">
      <protection locked="0"/>
    </xf>
    <xf numFmtId="0" fontId="23" fillId="2" borderId="13" xfId="0" applyFont="1" applyFill="1" applyBorder="1" applyProtection="1">
      <protection locked="0"/>
    </xf>
    <xf numFmtId="165" fontId="23" fillId="2" borderId="13" xfId="1" applyNumberFormat="1" applyFont="1" applyFill="1" applyBorder="1" applyProtection="1">
      <protection locked="0"/>
    </xf>
    <xf numFmtId="0" fontId="23" fillId="0" borderId="0" xfId="0" applyFont="1" applyProtection="1">
      <protection locked="0"/>
    </xf>
    <xf numFmtId="0" fontId="18" fillId="8" borderId="1" xfId="0" applyFont="1" applyFill="1" applyBorder="1" applyProtection="1">
      <protection locked="0"/>
    </xf>
    <xf numFmtId="0" fontId="22" fillId="8" borderId="7" xfId="0" applyFont="1" applyFill="1" applyBorder="1" applyProtection="1">
      <protection locked="0"/>
    </xf>
    <xf numFmtId="0" fontId="21" fillId="0" borderId="0" xfId="0" applyFont="1" applyProtection="1">
      <protection locked="0"/>
    </xf>
    <xf numFmtId="0" fontId="17" fillId="7" borderId="16" xfId="2" applyFont="1" applyFill="1" applyBorder="1" applyProtection="1">
      <protection locked="0"/>
    </xf>
    <xf numFmtId="165" fontId="22" fillId="2" borderId="5" xfId="0" applyNumberFormat="1" applyFont="1" applyFill="1" applyBorder="1" applyProtection="1">
      <protection locked="0"/>
    </xf>
    <xf numFmtId="0" fontId="25" fillId="0" borderId="13" xfId="0" applyFont="1" applyBorder="1" applyAlignment="1" applyProtection="1">
      <alignment horizontal="center"/>
      <protection locked="0"/>
    </xf>
    <xf numFmtId="0" fontId="22" fillId="2" borderId="5" xfId="0" applyFont="1" applyFill="1" applyBorder="1" applyProtection="1">
      <protection locked="0"/>
    </xf>
    <xf numFmtId="0" fontId="22" fillId="0" borderId="5" xfId="0" applyFont="1" applyBorder="1" applyProtection="1">
      <protection locked="0"/>
    </xf>
    <xf numFmtId="0" fontId="22" fillId="14" borderId="1" xfId="0" applyFont="1" applyFill="1" applyBorder="1" applyProtection="1">
      <protection locked="0"/>
    </xf>
    <xf numFmtId="0" fontId="22" fillId="0" borderId="0" xfId="0" applyFont="1" applyProtection="1">
      <protection locked="0"/>
    </xf>
    <xf numFmtId="0" fontId="22" fillId="17" borderId="7" xfId="0" applyFont="1" applyFill="1" applyBorder="1" applyProtection="1">
      <protection locked="0"/>
    </xf>
    <xf numFmtId="0" fontId="19" fillId="0" borderId="0" xfId="0" applyFont="1" applyProtection="1">
      <protection locked="0"/>
    </xf>
    <xf numFmtId="164" fontId="17" fillId="0" borderId="13" xfId="1" applyFont="1" applyFill="1" applyBorder="1" applyProtection="1">
      <protection locked="0"/>
    </xf>
    <xf numFmtId="0" fontId="24" fillId="0" borderId="0" xfId="0" applyFont="1" applyAlignment="1" applyProtection="1">
      <alignment horizontal="right"/>
      <protection locked="0"/>
    </xf>
    <xf numFmtId="164" fontId="17" fillId="0" borderId="0" xfId="1" applyFont="1" applyFill="1" applyProtection="1">
      <protection locked="0"/>
    </xf>
    <xf numFmtId="164" fontId="17" fillId="0" borderId="0" xfId="1" applyFont="1" applyProtection="1">
      <protection locked="0"/>
    </xf>
    <xf numFmtId="0" fontId="6" fillId="0" borderId="6" xfId="0" applyFont="1" applyBorder="1" applyProtection="1">
      <protection locked="0"/>
    </xf>
    <xf numFmtId="165" fontId="17" fillId="0" borderId="6" xfId="1" applyNumberFormat="1" applyFont="1" applyBorder="1" applyAlignment="1" applyProtection="1">
      <alignment horizontal="justify" vertical="justify" wrapText="1"/>
      <protection locked="0"/>
    </xf>
    <xf numFmtId="164" fontId="17" fillId="0" borderId="0" xfId="1" applyFont="1" applyAlignment="1" applyProtection="1">
      <alignment horizontal="justify" vertical="justify" wrapText="1"/>
      <protection locked="0"/>
    </xf>
    <xf numFmtId="4" fontId="6" fillId="0" borderId="6" xfId="0" applyNumberFormat="1" applyFont="1" applyBorder="1" applyProtection="1">
      <protection locked="0"/>
    </xf>
    <xf numFmtId="165" fontId="18" fillId="0" borderId="6" xfId="1" applyNumberFormat="1" applyFont="1" applyBorder="1" applyProtection="1">
      <protection locked="0"/>
    </xf>
    <xf numFmtId="0" fontId="17" fillId="0" borderId="0" xfId="0" applyFont="1" applyAlignment="1" applyProtection="1">
      <alignment wrapText="1"/>
      <protection locked="0"/>
    </xf>
    <xf numFmtId="0" fontId="26" fillId="0" borderId="0" xfId="0" applyFont="1" applyProtection="1">
      <protection locked="0"/>
    </xf>
    <xf numFmtId="0" fontId="18" fillId="0" borderId="0" xfId="0" applyFont="1" applyProtection="1">
      <protection locked="0"/>
    </xf>
    <xf numFmtId="0" fontId="20" fillId="8" borderId="0" xfId="0" applyFont="1" applyFill="1" applyProtection="1">
      <protection locked="0"/>
    </xf>
    <xf numFmtId="0" fontId="17" fillId="8" borderId="0" xfId="0" applyFont="1" applyFill="1" applyProtection="1">
      <protection locked="0"/>
    </xf>
    <xf numFmtId="0" fontId="2" fillId="0" borderId="0" xfId="10" applyFont="1" applyFill="1" applyProtection="1">
      <protection locked="0"/>
    </xf>
    <xf numFmtId="0" fontId="16" fillId="0" borderId="0" xfId="10" applyFont="1" applyFill="1" applyProtection="1">
      <protection locked="0"/>
    </xf>
    <xf numFmtId="0" fontId="18" fillId="2" borderId="6"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165" fontId="17" fillId="8" borderId="6" xfId="1" applyNumberFormat="1" applyFont="1" applyFill="1" applyBorder="1" applyAlignment="1" applyProtection="1">
      <alignment wrapText="1"/>
      <protection locked="0"/>
    </xf>
    <xf numFmtId="165" fontId="18" fillId="8" borderId="11" xfId="1" applyNumberFormat="1" applyFont="1" applyFill="1" applyBorder="1" applyAlignment="1" applyProtection="1">
      <alignment horizontal="left" wrapText="1"/>
      <protection locked="0"/>
    </xf>
    <xf numFmtId="165" fontId="18" fillId="8" borderId="11" xfId="1" applyNumberFormat="1" applyFont="1" applyFill="1" applyBorder="1" applyAlignment="1" applyProtection="1">
      <alignment wrapText="1"/>
      <protection locked="0"/>
    </xf>
    <xf numFmtId="0" fontId="18" fillId="0" borderId="0" xfId="0" applyFont="1" applyAlignment="1" applyProtection="1">
      <alignment horizontal="left" wrapText="1"/>
      <protection locked="0"/>
    </xf>
    <xf numFmtId="0" fontId="17" fillId="0" borderId="13" xfId="0" applyFont="1" applyBorder="1" applyAlignment="1" applyProtection="1">
      <alignment wrapText="1"/>
      <protection locked="0"/>
    </xf>
    <xf numFmtId="164" fontId="18" fillId="0" borderId="0" xfId="1" applyFont="1" applyBorder="1" applyAlignment="1" applyProtection="1">
      <alignment horizontal="left" wrapText="1"/>
      <protection locked="0"/>
    </xf>
    <xf numFmtId="168" fontId="17" fillId="8" borderId="6" xfId="0" applyNumberFormat="1" applyFont="1" applyFill="1" applyBorder="1" applyAlignment="1" applyProtection="1">
      <alignment horizontal="right" vertical="center"/>
      <protection locked="0"/>
    </xf>
    <xf numFmtId="165" fontId="18" fillId="8" borderId="5" xfId="1" applyNumberFormat="1" applyFont="1" applyFill="1" applyBorder="1" applyProtection="1"/>
    <xf numFmtId="165" fontId="17" fillId="11" borderId="5" xfId="1" applyNumberFormat="1" applyFont="1" applyFill="1" applyBorder="1" applyProtection="1"/>
    <xf numFmtId="165" fontId="20" fillId="8" borderId="6" xfId="1" applyNumberFormat="1" applyFont="1" applyFill="1" applyBorder="1" applyProtection="1"/>
    <xf numFmtId="167" fontId="17" fillId="7" borderId="10" xfId="2" applyNumberFormat="1" applyFont="1" applyFill="1" applyAlignment="1" applyProtection="1">
      <alignment horizontal="left"/>
    </xf>
    <xf numFmtId="164" fontId="18" fillId="8" borderId="6" xfId="1" applyFont="1" applyFill="1" applyBorder="1" applyProtection="1"/>
    <xf numFmtId="0" fontId="26" fillId="0" borderId="0" xfId="0" applyFont="1" applyAlignment="1">
      <alignment wrapText="1"/>
    </xf>
    <xf numFmtId="0" fontId="17" fillId="0" borderId="0" xfId="0" applyFont="1" applyAlignment="1">
      <alignment wrapText="1"/>
    </xf>
    <xf numFmtId="0" fontId="31" fillId="0" borderId="0" xfId="0" applyFont="1" applyAlignment="1">
      <alignment wrapText="1"/>
    </xf>
    <xf numFmtId="0" fontId="31" fillId="0" borderId="0" xfId="0" applyFont="1" applyAlignment="1">
      <alignment horizontal="left"/>
    </xf>
    <xf numFmtId="0" fontId="18" fillId="0" borderId="0" xfId="0" applyFont="1" applyAlignment="1">
      <alignment wrapText="1"/>
    </xf>
    <xf numFmtId="0" fontId="18" fillId="14" borderId="6" xfId="0" applyFont="1" applyFill="1" applyBorder="1" applyAlignment="1">
      <alignment horizontal="center" vertical="center" wrapText="1"/>
    </xf>
    <xf numFmtId="164" fontId="17" fillId="0" borderId="6" xfId="1" applyFont="1" applyFill="1" applyBorder="1" applyAlignment="1" applyProtection="1">
      <alignment horizontal="center" wrapText="1"/>
    </xf>
    <xf numFmtId="165" fontId="17" fillId="0" borderId="6" xfId="1" applyNumberFormat="1" applyFont="1" applyFill="1" applyBorder="1" applyAlignment="1" applyProtection="1">
      <alignment horizontal="right" wrapText="1"/>
    </xf>
    <xf numFmtId="9" fontId="17" fillId="0" borderId="6" xfId="9" applyFont="1" applyFill="1" applyBorder="1" applyAlignment="1" applyProtection="1">
      <alignment wrapText="1"/>
    </xf>
    <xf numFmtId="164" fontId="18" fillId="4" borderId="6" xfId="1" applyFont="1" applyFill="1" applyBorder="1" applyAlignment="1" applyProtection="1">
      <alignment horizontal="center" wrapText="1"/>
    </xf>
    <xf numFmtId="0" fontId="18" fillId="4" borderId="6" xfId="0" applyFont="1" applyFill="1" applyBorder="1" applyAlignment="1">
      <alignment wrapText="1"/>
    </xf>
    <xf numFmtId="165" fontId="17" fillId="4" borderId="6" xfId="1" applyNumberFormat="1" applyFont="1" applyFill="1" applyBorder="1" applyAlignment="1" applyProtection="1">
      <alignment horizontal="right" wrapText="1"/>
    </xf>
    <xf numFmtId="9" fontId="17" fillId="4" borderId="6" xfId="9" applyFont="1" applyFill="1" applyBorder="1" applyAlignment="1" applyProtection="1">
      <alignment wrapText="1"/>
    </xf>
    <xf numFmtId="165" fontId="17" fillId="16" borderId="6" xfId="1" applyNumberFormat="1" applyFont="1" applyFill="1" applyBorder="1" applyAlignment="1" applyProtection="1">
      <alignment horizontal="right" wrapText="1"/>
    </xf>
    <xf numFmtId="165" fontId="18" fillId="4" borderId="6" xfId="1" applyNumberFormat="1" applyFont="1" applyFill="1" applyBorder="1" applyAlignment="1" applyProtection="1">
      <alignment horizontal="right" wrapText="1"/>
    </xf>
    <xf numFmtId="9" fontId="18" fillId="4" borderId="6" xfId="9" applyFont="1" applyFill="1" applyBorder="1" applyAlignment="1" applyProtection="1">
      <alignment wrapText="1"/>
    </xf>
    <xf numFmtId="164" fontId="18" fillId="0" borderId="6" xfId="1" applyFont="1" applyFill="1" applyBorder="1" applyAlignment="1" applyProtection="1">
      <alignment horizontal="center" wrapText="1"/>
    </xf>
    <xf numFmtId="165" fontId="18" fillId="15" borderId="6" xfId="1" applyNumberFormat="1" applyFont="1" applyFill="1" applyBorder="1" applyAlignment="1" applyProtection="1">
      <alignment horizontal="right" wrapText="1"/>
    </xf>
    <xf numFmtId="9" fontId="18" fillId="0" borderId="6" xfId="9" applyFont="1" applyFill="1" applyBorder="1" applyAlignment="1" applyProtection="1">
      <alignment wrapText="1"/>
    </xf>
    <xf numFmtId="165" fontId="17" fillId="17" borderId="6" xfId="1" applyNumberFormat="1" applyFont="1" applyFill="1" applyBorder="1" applyAlignment="1" applyProtection="1">
      <alignment horizontal="right" wrapText="1"/>
    </xf>
    <xf numFmtId="0" fontId="17" fillId="0" borderId="0" xfId="0" applyFont="1" applyAlignment="1">
      <alignment horizontal="right" wrapText="1"/>
    </xf>
    <xf numFmtId="0" fontId="17" fillId="0" borderId="1" xfId="0" applyFont="1" applyBorder="1" applyAlignment="1">
      <alignment horizontal="right" wrapText="1"/>
    </xf>
    <xf numFmtId="166" fontId="34" fillId="16" borderId="13" xfId="4" applyNumberFormat="1" applyFont="1" applyFill="1" applyBorder="1" applyAlignment="1" applyProtection="1">
      <alignment wrapText="1"/>
    </xf>
    <xf numFmtId="166" fontId="34" fillId="15" borderId="13" xfId="9" applyNumberFormat="1" applyFont="1" applyFill="1" applyBorder="1" applyAlignment="1" applyProtection="1">
      <alignment wrapText="1"/>
    </xf>
    <xf numFmtId="166" fontId="34" fillId="15" borderId="13" xfId="4" applyNumberFormat="1" applyFont="1" applyFill="1" applyBorder="1" applyAlignment="1" applyProtection="1">
      <alignment wrapText="1"/>
    </xf>
    <xf numFmtId="0" fontId="17" fillId="0" borderId="4" xfId="0" applyFont="1" applyBorder="1" applyAlignment="1">
      <alignment horizontal="right"/>
    </xf>
    <xf numFmtId="166" fontId="34" fillId="17" borderId="14" xfId="4" applyNumberFormat="1" applyFont="1" applyFill="1" applyBorder="1" applyProtection="1"/>
    <xf numFmtId="0" fontId="17" fillId="0" borderId="0" xfId="0" applyFont="1" applyAlignment="1">
      <alignment horizontal="right"/>
    </xf>
    <xf numFmtId="0" fontId="30" fillId="0" borderId="0" xfId="0" applyFont="1" applyAlignment="1">
      <alignment horizontal="center" wrapText="1"/>
    </xf>
    <xf numFmtId="165" fontId="17" fillId="0" borderId="0" xfId="12" applyNumberFormat="1" applyFont="1" applyBorder="1" applyAlignment="1" applyProtection="1">
      <alignment horizontal="justify" vertical="justify" wrapText="1"/>
    </xf>
    <xf numFmtId="9" fontId="17" fillId="0" borderId="0" xfId="14" applyFont="1" applyBorder="1" applyProtection="1"/>
    <xf numFmtId="0" fontId="18" fillId="0" borderId="0" xfId="0" applyFont="1"/>
    <xf numFmtId="0" fontId="35" fillId="0" borderId="0" xfId="19" applyFont="1" applyFill="1" applyBorder="1" applyAlignment="1" applyProtection="1"/>
    <xf numFmtId="165" fontId="17" fillId="0" borderId="0" xfId="12" applyNumberFormat="1" applyFont="1" applyFill="1" applyBorder="1" applyAlignment="1" applyProtection="1">
      <alignment horizontal="justify" vertical="justify" wrapText="1"/>
    </xf>
    <xf numFmtId="9" fontId="17" fillId="0" borderId="0" xfId="14" applyFont="1" applyFill="1" applyBorder="1" applyProtection="1"/>
    <xf numFmtId="165" fontId="17" fillId="0" borderId="6" xfId="1" applyNumberFormat="1" applyFont="1" applyFill="1" applyBorder="1" applyProtection="1">
      <protection locked="0"/>
    </xf>
    <xf numFmtId="0" fontId="27" fillId="13" borderId="7" xfId="11" applyFont="1" applyBorder="1" applyAlignment="1" applyProtection="1">
      <alignment horizontal="center"/>
      <protection locked="0"/>
    </xf>
    <xf numFmtId="0" fontId="27" fillId="13" borderId="9" xfId="11" applyFont="1" applyBorder="1" applyAlignment="1" applyProtection="1">
      <alignment horizontal="center"/>
      <protection locked="0"/>
    </xf>
    <xf numFmtId="164" fontId="22" fillId="2" borderId="3" xfId="1" applyFont="1" applyFill="1" applyBorder="1" applyAlignment="1" applyProtection="1">
      <alignment horizontal="center" vertical="center" wrapText="1"/>
      <protection locked="0"/>
    </xf>
    <xf numFmtId="164" fontId="22" fillId="2" borderId="11" xfId="1"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8" fillId="0" borderId="0" xfId="0" applyFont="1" applyAlignment="1" applyProtection="1">
      <alignment horizontal="center" vertical="justify"/>
      <protection locked="0"/>
    </xf>
    <xf numFmtId="0" fontId="36" fillId="18" borderId="17" xfId="0" applyFont="1" applyFill="1" applyBorder="1" applyAlignment="1" applyProtection="1">
      <alignment wrapText="1"/>
      <protection locked="0"/>
    </xf>
    <xf numFmtId="0" fontId="36" fillId="18" borderId="18" xfId="0" applyFont="1" applyFill="1" applyBorder="1" applyAlignment="1" applyProtection="1">
      <alignment wrapText="1"/>
      <protection locked="0"/>
    </xf>
    <xf numFmtId="0" fontId="36" fillId="18" borderId="19" xfId="0" applyFont="1" applyFill="1" applyBorder="1" applyAlignment="1" applyProtection="1">
      <alignment wrapText="1"/>
      <protection locked="0"/>
    </xf>
    <xf numFmtId="0" fontId="23" fillId="0" borderId="6" xfId="0" applyFont="1" applyBorder="1" applyAlignment="1">
      <alignment horizontal="left" vertical="center" wrapText="1"/>
    </xf>
    <xf numFmtId="0" fontId="18" fillId="2" borderId="7"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7" fillId="0" borderId="0" xfId="0" applyFont="1" applyAlignment="1" applyProtection="1">
      <alignment horizontal="justify" vertical="justify"/>
      <protection locked="0"/>
    </xf>
    <xf numFmtId="0" fontId="22" fillId="2" borderId="6" xfId="0" applyFont="1" applyFill="1" applyBorder="1" applyAlignment="1" applyProtection="1">
      <alignment horizontal="center" vertical="center" wrapText="1"/>
      <protection locked="0"/>
    </xf>
    <xf numFmtId="0" fontId="18" fillId="14" borderId="7" xfId="2" applyFont="1" applyFill="1" applyBorder="1" applyAlignment="1" applyProtection="1">
      <alignment horizontal="center" wrapText="1"/>
    </xf>
    <xf numFmtId="0" fontId="18" fillId="14" borderId="9" xfId="2" applyFont="1" applyFill="1" applyBorder="1" applyAlignment="1" applyProtection="1">
      <alignment horizontal="center" wrapText="1"/>
    </xf>
    <xf numFmtId="0" fontId="35" fillId="0" borderId="0" xfId="19" applyFont="1" applyFill="1" applyBorder="1" applyAlignment="1" applyProtection="1">
      <alignment horizontal="center"/>
    </xf>
  </cellXfs>
  <cellStyles count="21">
    <cellStyle name="20 % - Farve4" xfId="3" builtinId="42"/>
    <cellStyle name="20 % - Farve4 2" xfId="17" xr:uid="{464A30A7-55FE-4FB0-B03D-00AEB712C354}"/>
    <cellStyle name="20 % - Farve5" xfId="4" builtinId="46"/>
    <cellStyle name="20 % - Farve5 2" xfId="20" xr:uid="{6F515CA0-4B56-4D7E-AED9-C5C537E8BC00}"/>
    <cellStyle name="40 % - Farve3" xfId="11" builtinId="39"/>
    <cellStyle name="40 % - Farve3 2" xfId="19" xr:uid="{E77B1D88-A54D-4A51-AFD3-91689642C2C7}"/>
    <cellStyle name="40 % - Farve5" xfId="10" builtinId="47"/>
    <cellStyle name="40 % - Farve5 2" xfId="18" xr:uid="{DE9D3205-5CAB-47F7-B58B-99829716A74F}"/>
    <cellStyle name="Bemærk!" xfId="2" builtinId="10"/>
    <cellStyle name="Bemærk! 2" xfId="13" xr:uid="{E10FBC7F-7945-42E3-8D2C-9D8A6B7E3742}"/>
    <cellStyle name="Comma 3" xfId="16" xr:uid="{6C72A27C-1398-4143-A016-2FB22504610E}"/>
    <cellStyle name="Komma" xfId="1" builtinId="3"/>
    <cellStyle name="Komma 2" xfId="12" xr:uid="{A9076ECC-3F02-4AC2-830E-9C2663EA94F3}"/>
    <cellStyle name="Normal" xfId="0" builtinId="0"/>
    <cellStyle name="Normal 2" xfId="8" xr:uid="{89C84F23-3992-49A3-8C0F-13F50FF7E28A}"/>
    <cellStyle name="Normal 2 2" xfId="15" xr:uid="{35BB886E-E752-4425-96FF-549858059AA3}"/>
    <cellStyle name="Overskrift 1" xfId="6" builtinId="16"/>
    <cellStyle name="Overskrift 4" xfId="7" builtinId="19"/>
    <cellStyle name="Procent" xfId="9" builtinId="5"/>
    <cellStyle name="Procent 2" xfId="14" xr:uid="{D239967C-B182-416F-A1AA-BE55D748CF45}"/>
    <cellStyle name="Titel" xfId="5" builtin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4076701</xdr:colOff>
      <xdr:row>0</xdr:row>
      <xdr:rowOff>47625</xdr:rowOff>
    </xdr:from>
    <xdr:to>
      <xdr:col>2</xdr:col>
      <xdr:colOff>1501314</xdr:colOff>
      <xdr:row>2</xdr:row>
      <xdr:rowOff>95250</xdr:rowOff>
    </xdr:to>
    <xdr:pic>
      <xdr:nvPicPr>
        <xdr:cNvPr id="3" name="Billede 2">
          <a:extLst>
            <a:ext uri="{FF2B5EF4-FFF2-40B4-BE49-F238E27FC236}">
              <a16:creationId xmlns:a16="http://schemas.microsoft.com/office/drawing/2014/main" id="{807324E3-4E9C-47A7-B7A6-EC85C46215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1" y="47625"/>
          <a:ext cx="2596688" cy="514350"/>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topLeftCell="A5" zoomScale="90" zoomScaleNormal="90" zoomScaleSheetLayoutView="120" workbookViewId="0">
      <selection activeCell="D11" sqref="D11"/>
    </sheetView>
  </sheetViews>
  <sheetFormatPr defaultColWidth="9.28515625" defaultRowHeight="12.75" x14ac:dyDescent="0.2"/>
  <cols>
    <col min="1" max="1" width="1.7109375" style="1" customWidth="1"/>
    <col min="2" max="2" width="15.7109375" style="1" customWidth="1"/>
    <col min="3" max="3" width="29.7109375" style="1" customWidth="1"/>
    <col min="4" max="4" width="76.42578125" style="6" customWidth="1"/>
    <col min="5" max="5" width="8.7109375" style="6"/>
    <col min="6" max="6" width="11.7109375" style="6" customWidth="1"/>
    <col min="7" max="7" width="79.42578125" style="6" customWidth="1"/>
    <col min="8" max="16384" width="9.28515625" style="1"/>
  </cols>
  <sheetData>
    <row r="1" spans="1:7" ht="30" x14ac:dyDescent="0.4">
      <c r="B1" s="2" t="s">
        <v>0</v>
      </c>
    </row>
    <row r="3" spans="1:7" ht="19.5" x14ac:dyDescent="0.3">
      <c r="B3" s="41" t="s">
        <v>1</v>
      </c>
      <c r="C3" s="34"/>
    </row>
    <row r="4" spans="1:7" ht="15" x14ac:dyDescent="0.2">
      <c r="B4" s="7" t="s">
        <v>2</v>
      </c>
      <c r="C4" s="7"/>
      <c r="D4" s="7"/>
      <c r="E4" s="1"/>
      <c r="F4" s="1"/>
      <c r="G4" s="1"/>
    </row>
    <row r="5" spans="1:7" ht="63.75" x14ac:dyDescent="0.2">
      <c r="B5" s="8" t="s">
        <v>3</v>
      </c>
      <c r="C5" s="42" t="s">
        <v>4</v>
      </c>
      <c r="D5" s="9" t="s">
        <v>140</v>
      </c>
      <c r="E5" s="1"/>
      <c r="F5" s="1"/>
      <c r="G5" s="1"/>
    </row>
    <row r="6" spans="1:7" ht="38.25" x14ac:dyDescent="0.2">
      <c r="B6" s="8" t="s">
        <v>5</v>
      </c>
      <c r="C6" s="42" t="s">
        <v>6</v>
      </c>
      <c r="D6" s="9" t="s">
        <v>7</v>
      </c>
      <c r="E6" s="1"/>
      <c r="F6" s="1"/>
      <c r="G6" s="66"/>
    </row>
    <row r="7" spans="1:7" ht="25.5" x14ac:dyDescent="0.2">
      <c r="B7" s="8"/>
      <c r="C7" s="43" t="s">
        <v>8</v>
      </c>
      <c r="D7" s="46" t="s">
        <v>141</v>
      </c>
      <c r="E7" s="1"/>
      <c r="F7" s="1"/>
      <c r="G7" s="66"/>
    </row>
    <row r="8" spans="1:7" ht="25.5" x14ac:dyDescent="0.2">
      <c r="A8" s="4"/>
      <c r="B8" s="8"/>
      <c r="C8" s="43" t="s">
        <v>9</v>
      </c>
      <c r="D8" s="46" t="s">
        <v>142</v>
      </c>
      <c r="E8" s="1"/>
      <c r="F8" s="1"/>
      <c r="G8" s="66"/>
    </row>
    <row r="9" spans="1:7" ht="38.25" x14ac:dyDescent="0.2">
      <c r="B9" s="8"/>
      <c r="C9" s="43" t="s">
        <v>10</v>
      </c>
      <c r="D9" s="46" t="s">
        <v>143</v>
      </c>
      <c r="E9" s="1"/>
      <c r="F9" s="1"/>
      <c r="G9" s="66"/>
    </row>
    <row r="10" spans="1:7" ht="25.5" x14ac:dyDescent="0.2">
      <c r="B10" s="8"/>
      <c r="C10" s="44" t="s">
        <v>11</v>
      </c>
      <c r="D10" s="46" t="s">
        <v>144</v>
      </c>
      <c r="E10" s="1"/>
      <c r="F10" s="1"/>
      <c r="G10" s="66"/>
    </row>
    <row r="11" spans="1:7" ht="25.5" x14ac:dyDescent="0.2">
      <c r="B11" s="8"/>
      <c r="C11" s="44" t="s">
        <v>12</v>
      </c>
      <c r="D11" s="46" t="s">
        <v>145</v>
      </c>
      <c r="E11" s="1"/>
      <c r="F11" s="1"/>
      <c r="G11" s="67"/>
    </row>
    <row r="12" spans="1:7" x14ac:dyDescent="0.2">
      <c r="B12" s="8" t="s">
        <v>13</v>
      </c>
      <c r="C12" s="42" t="s">
        <v>14</v>
      </c>
      <c r="D12" s="46" t="s">
        <v>146</v>
      </c>
      <c r="E12" s="1"/>
      <c r="F12" s="1"/>
      <c r="G12" s="67"/>
    </row>
    <row r="13" spans="1:7" ht="51" x14ac:dyDescent="0.2">
      <c r="B13" s="8" t="s">
        <v>15</v>
      </c>
      <c r="C13" s="42" t="s">
        <v>16</v>
      </c>
      <c r="D13" s="46" t="s">
        <v>152</v>
      </c>
      <c r="E13" s="1"/>
      <c r="F13" s="1"/>
      <c r="G13" s="1"/>
    </row>
    <row r="14" spans="1:7" x14ac:dyDescent="0.2">
      <c r="B14" s="6"/>
      <c r="C14" s="6"/>
      <c r="E14" s="1"/>
      <c r="F14" s="1"/>
      <c r="G14" s="1"/>
    </row>
    <row r="15" spans="1:7" ht="15" x14ac:dyDescent="0.25">
      <c r="E15" s="3"/>
    </row>
    <row r="16" spans="1:7" ht="15" x14ac:dyDescent="0.2">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19"/>
  <sheetViews>
    <sheetView tabSelected="1" zoomScaleNormal="100" zoomScaleSheetLayoutView="100" workbookViewId="0">
      <selection activeCell="A9" sqref="A9:C9"/>
    </sheetView>
  </sheetViews>
  <sheetFormatPr defaultColWidth="8.7109375" defaultRowHeight="12.75" x14ac:dyDescent="0.2"/>
  <cols>
    <col min="1" max="1" width="6.5703125" style="63" customWidth="1"/>
    <col min="2" max="2" width="77.5703125" style="63" customWidth="1"/>
    <col min="3" max="3" width="22.85546875" style="96" customWidth="1"/>
    <col min="4" max="4" width="15.5703125" style="96" customWidth="1"/>
    <col min="5" max="5" width="14.42578125" style="96" customWidth="1"/>
    <col min="6" max="16384" width="8.7109375" style="63"/>
  </cols>
  <sheetData>
    <row r="1" spans="1:5" s="69" customFormat="1" x14ac:dyDescent="0.2">
      <c r="A1" s="68" t="s">
        <v>153</v>
      </c>
    </row>
    <row r="2" spans="1:5" s="69" customFormat="1" ht="24" customHeight="1" x14ac:dyDescent="0.2">
      <c r="C2" s="69" t="s">
        <v>17</v>
      </c>
    </row>
    <row r="3" spans="1:5" s="69" customFormat="1" ht="23.25" x14ac:dyDescent="0.35">
      <c r="A3" s="70" t="s">
        <v>18</v>
      </c>
    </row>
    <row r="4" spans="1:5" s="69" customFormat="1" x14ac:dyDescent="0.2">
      <c r="A4" s="71"/>
    </row>
    <row r="5" spans="1:5" s="69" customFormat="1" ht="13.9" customHeight="1" x14ac:dyDescent="0.2">
      <c r="A5" s="71" t="s">
        <v>19</v>
      </c>
    </row>
    <row r="6" spans="1:5" s="69" customFormat="1" ht="13.9" customHeight="1" x14ac:dyDescent="0.2">
      <c r="A6" s="71"/>
    </row>
    <row r="7" spans="1:5" s="69" customFormat="1" ht="23.25" x14ac:dyDescent="0.2">
      <c r="A7" s="165" t="s">
        <v>147</v>
      </c>
      <c r="B7" s="165"/>
      <c r="C7" s="165"/>
      <c r="D7" s="72"/>
      <c r="E7" s="72"/>
    </row>
    <row r="8" spans="1:5" s="69" customFormat="1" ht="18" customHeight="1" thickBot="1" x14ac:dyDescent="0.25">
      <c r="A8" s="63"/>
      <c r="B8" s="72"/>
      <c r="C8" s="72"/>
      <c r="D8" s="72"/>
      <c r="E8" s="72"/>
    </row>
    <row r="9" spans="1:5" s="69" customFormat="1" ht="41.25" customHeight="1" thickBot="1" x14ac:dyDescent="0.25">
      <c r="A9" s="166" t="s">
        <v>164</v>
      </c>
      <c r="B9" s="167"/>
      <c r="C9" s="168"/>
    </row>
    <row r="10" spans="1:5" ht="15.75" customHeight="1" x14ac:dyDescent="0.2"/>
    <row r="11" spans="1:5" x14ac:dyDescent="0.2">
      <c r="A11" s="163" t="s">
        <v>20</v>
      </c>
      <c r="B11" s="163" t="s">
        <v>21</v>
      </c>
      <c r="C11" s="161" t="s">
        <v>106</v>
      </c>
      <c r="D11" s="63"/>
      <c r="E11" s="63"/>
    </row>
    <row r="12" spans="1:5" x14ac:dyDescent="0.2">
      <c r="A12" s="164"/>
      <c r="B12" s="164"/>
      <c r="C12" s="162"/>
      <c r="D12" s="73"/>
      <c r="E12" s="63"/>
    </row>
    <row r="13" spans="1:5" ht="15.75" x14ac:dyDescent="0.25">
      <c r="A13" s="74"/>
      <c r="B13" s="75"/>
      <c r="C13" s="76"/>
      <c r="D13" s="63"/>
      <c r="E13" s="63"/>
    </row>
    <row r="14" spans="1:5" s="80" customFormat="1" ht="15" x14ac:dyDescent="0.25">
      <c r="A14" s="77" t="s">
        <v>22</v>
      </c>
      <c r="B14" s="78"/>
      <c r="C14" s="79"/>
    </row>
    <row r="15" spans="1:5" x14ac:dyDescent="0.2">
      <c r="A15" s="17" t="s">
        <v>23</v>
      </c>
      <c r="B15" s="18"/>
      <c r="C15" s="38"/>
      <c r="D15" s="63"/>
      <c r="E15" s="63"/>
    </row>
    <row r="16" spans="1:5" x14ac:dyDescent="0.2">
      <c r="A16" s="17" t="s">
        <v>26</v>
      </c>
      <c r="B16" s="18"/>
      <c r="C16" s="38"/>
      <c r="D16" s="63"/>
      <c r="E16" s="63"/>
    </row>
    <row r="17" spans="1:5" x14ac:dyDescent="0.2">
      <c r="A17" s="17" t="s">
        <v>27</v>
      </c>
      <c r="B17" s="18"/>
      <c r="C17" s="38"/>
      <c r="D17" s="63"/>
      <c r="E17" s="63"/>
    </row>
    <row r="18" spans="1:5" x14ac:dyDescent="0.2">
      <c r="A18" s="17" t="s">
        <v>154</v>
      </c>
      <c r="B18" s="18"/>
      <c r="C18" s="38"/>
      <c r="D18" s="63"/>
      <c r="E18" s="63"/>
    </row>
    <row r="19" spans="1:5" x14ac:dyDescent="0.2">
      <c r="A19" s="17" t="s">
        <v>155</v>
      </c>
      <c r="B19" s="19"/>
      <c r="C19" s="38"/>
      <c r="D19" s="63"/>
      <c r="E19" s="63"/>
    </row>
    <row r="20" spans="1:5" ht="25.5" x14ac:dyDescent="0.2">
      <c r="A20" s="17" t="s">
        <v>156</v>
      </c>
      <c r="B20" s="47" t="s">
        <v>139</v>
      </c>
      <c r="C20" s="38"/>
      <c r="D20" s="63"/>
      <c r="E20" s="63"/>
    </row>
    <row r="21" spans="1:5" x14ac:dyDescent="0.2">
      <c r="A21" s="17" t="s">
        <v>28</v>
      </c>
      <c r="B21" s="19"/>
      <c r="C21" s="38"/>
      <c r="D21" s="63"/>
      <c r="E21" s="63"/>
    </row>
    <row r="22" spans="1:5" x14ac:dyDescent="0.2">
      <c r="A22" s="81" t="s">
        <v>29</v>
      </c>
      <c r="B22" s="22"/>
      <c r="C22" s="118">
        <f>SUM(C15:C21)</f>
        <v>0</v>
      </c>
      <c r="D22" s="63"/>
      <c r="E22" s="63"/>
    </row>
    <row r="23" spans="1:5" x14ac:dyDescent="0.2">
      <c r="A23" s="20"/>
      <c r="B23" s="19"/>
      <c r="C23" s="38"/>
      <c r="D23" s="63"/>
      <c r="E23" s="63"/>
    </row>
    <row r="24" spans="1:5" s="80" customFormat="1" ht="15" x14ac:dyDescent="0.25">
      <c r="A24" s="77" t="s">
        <v>30</v>
      </c>
      <c r="B24" s="78"/>
      <c r="C24" s="79"/>
    </row>
    <row r="25" spans="1:5" x14ac:dyDescent="0.2">
      <c r="A25" s="17" t="s">
        <v>31</v>
      </c>
      <c r="B25" s="18"/>
      <c r="C25" s="38"/>
      <c r="D25" s="63"/>
      <c r="E25" s="63"/>
    </row>
    <row r="26" spans="1:5" x14ac:dyDescent="0.2">
      <c r="A26" s="17" t="s">
        <v>32</v>
      </c>
      <c r="B26" s="19"/>
      <c r="C26" s="38"/>
      <c r="D26" s="63"/>
      <c r="E26" s="63"/>
    </row>
    <row r="27" spans="1:5" x14ac:dyDescent="0.2">
      <c r="A27" s="17" t="s">
        <v>33</v>
      </c>
      <c r="B27" s="19"/>
      <c r="C27" s="38"/>
      <c r="D27" s="63"/>
      <c r="E27" s="63"/>
    </row>
    <row r="28" spans="1:5" x14ac:dyDescent="0.2">
      <c r="A28" s="17" t="s">
        <v>157</v>
      </c>
      <c r="B28" s="19"/>
      <c r="C28" s="38"/>
      <c r="D28" s="63"/>
      <c r="E28" s="63"/>
    </row>
    <row r="29" spans="1:5" x14ac:dyDescent="0.2">
      <c r="A29" s="17" t="s">
        <v>28</v>
      </c>
      <c r="B29" s="19"/>
      <c r="C29" s="38"/>
      <c r="D29" s="63"/>
      <c r="E29" s="63"/>
    </row>
    <row r="30" spans="1:5" x14ac:dyDescent="0.2">
      <c r="A30" s="81" t="s">
        <v>34</v>
      </c>
      <c r="B30" s="22"/>
      <c r="C30" s="118">
        <f>SUM(C25:C29)</f>
        <v>0</v>
      </c>
      <c r="D30" s="63"/>
      <c r="E30" s="63"/>
    </row>
    <row r="31" spans="1:5" x14ac:dyDescent="0.2">
      <c r="A31" s="17"/>
      <c r="B31" s="19"/>
      <c r="C31" s="39"/>
      <c r="D31" s="63"/>
      <c r="E31" s="63"/>
    </row>
    <row r="32" spans="1:5" s="80" customFormat="1" ht="15" x14ac:dyDescent="0.25">
      <c r="A32" s="77" t="s">
        <v>148</v>
      </c>
      <c r="B32" s="78"/>
      <c r="C32" s="79"/>
    </row>
    <row r="33" spans="1:5" x14ac:dyDescent="0.2">
      <c r="A33" s="17" t="s">
        <v>36</v>
      </c>
      <c r="B33" s="18"/>
      <c r="C33" s="38"/>
      <c r="D33" s="63"/>
      <c r="E33" s="63"/>
    </row>
    <row r="34" spans="1:5" x14ac:dyDescent="0.2">
      <c r="A34" s="17" t="s">
        <v>37</v>
      </c>
      <c r="B34" s="18"/>
      <c r="C34" s="38"/>
      <c r="D34" s="63"/>
      <c r="E34" s="63"/>
    </row>
    <row r="35" spans="1:5" x14ac:dyDescent="0.2">
      <c r="A35" s="17" t="s">
        <v>38</v>
      </c>
      <c r="B35" s="19"/>
      <c r="C35" s="38"/>
      <c r="D35" s="63"/>
      <c r="E35" s="63"/>
    </row>
    <row r="36" spans="1:5" x14ac:dyDescent="0.2">
      <c r="A36" s="17" t="s">
        <v>158</v>
      </c>
      <c r="B36" s="19"/>
      <c r="C36" s="38"/>
      <c r="D36" s="63"/>
      <c r="E36" s="63"/>
    </row>
    <row r="37" spans="1:5" x14ac:dyDescent="0.2">
      <c r="A37" s="17" t="s">
        <v>28</v>
      </c>
      <c r="B37" s="19"/>
      <c r="C37" s="38"/>
      <c r="D37" s="63"/>
      <c r="E37" s="63"/>
    </row>
    <row r="38" spans="1:5" x14ac:dyDescent="0.2">
      <c r="A38" s="81" t="s">
        <v>39</v>
      </c>
      <c r="B38" s="22"/>
      <c r="C38" s="118">
        <f>SUM(C33:C37)</f>
        <v>0</v>
      </c>
      <c r="D38" s="63"/>
      <c r="E38" s="63"/>
    </row>
    <row r="39" spans="1:5" x14ac:dyDescent="0.2">
      <c r="A39" s="20"/>
      <c r="B39" s="19"/>
      <c r="C39" s="38"/>
      <c r="D39" s="63"/>
      <c r="E39" s="63"/>
    </row>
    <row r="40" spans="1:5" s="80" customFormat="1" ht="15" x14ac:dyDescent="0.25">
      <c r="A40" s="77" t="s">
        <v>40</v>
      </c>
      <c r="B40" s="78"/>
      <c r="C40" s="79"/>
    </row>
    <row r="41" spans="1:5" x14ac:dyDescent="0.2">
      <c r="A41" s="17" t="s">
        <v>41</v>
      </c>
      <c r="B41" s="18"/>
      <c r="C41" s="38"/>
      <c r="D41" s="63"/>
      <c r="E41" s="63"/>
    </row>
    <row r="42" spans="1:5" x14ac:dyDescent="0.2">
      <c r="A42" s="17" t="s">
        <v>42</v>
      </c>
      <c r="B42" s="18"/>
      <c r="C42" s="38"/>
      <c r="D42" s="63"/>
      <c r="E42" s="63"/>
    </row>
    <row r="43" spans="1:5" x14ac:dyDescent="0.2">
      <c r="A43" s="17" t="s">
        <v>43</v>
      </c>
      <c r="B43" s="19"/>
      <c r="C43" s="38"/>
      <c r="D43" s="63"/>
      <c r="E43" s="63"/>
    </row>
    <row r="44" spans="1:5" x14ac:dyDescent="0.2">
      <c r="A44" s="17" t="s">
        <v>159</v>
      </c>
      <c r="B44" s="19"/>
      <c r="C44" s="38"/>
      <c r="D44" s="63"/>
      <c r="E44" s="63"/>
    </row>
    <row r="45" spans="1:5" x14ac:dyDescent="0.2">
      <c r="A45" s="17" t="s">
        <v>44</v>
      </c>
      <c r="B45" s="18"/>
      <c r="C45" s="38"/>
      <c r="D45" s="63"/>
      <c r="E45" s="63"/>
    </row>
    <row r="46" spans="1:5" x14ac:dyDescent="0.2">
      <c r="A46" s="81" t="s">
        <v>45</v>
      </c>
      <c r="B46" s="22"/>
      <c r="C46" s="118">
        <f>SUM(C41:C45)</f>
        <v>0</v>
      </c>
      <c r="D46" s="63"/>
      <c r="E46" s="63"/>
    </row>
    <row r="47" spans="1:5" x14ac:dyDescent="0.2">
      <c r="A47" s="20"/>
      <c r="B47" s="19"/>
      <c r="C47" s="38"/>
      <c r="D47" s="63"/>
      <c r="E47" s="63"/>
    </row>
    <row r="48" spans="1:5" s="80" customFormat="1" ht="15" x14ac:dyDescent="0.25">
      <c r="A48" s="77" t="s">
        <v>46</v>
      </c>
      <c r="B48" s="78"/>
      <c r="C48" s="79"/>
    </row>
    <row r="49" spans="1:5" x14ac:dyDescent="0.2">
      <c r="A49" s="17" t="s">
        <v>47</v>
      </c>
      <c r="B49" s="18"/>
      <c r="C49" s="38"/>
      <c r="D49" s="63"/>
      <c r="E49" s="63"/>
    </row>
    <row r="50" spans="1:5" x14ac:dyDescent="0.2">
      <c r="A50" s="17" t="s">
        <v>48</v>
      </c>
      <c r="B50" s="18"/>
      <c r="C50" s="38"/>
      <c r="D50" s="63"/>
      <c r="E50" s="63"/>
    </row>
    <row r="51" spans="1:5" x14ac:dyDescent="0.2">
      <c r="A51" s="17" t="s">
        <v>49</v>
      </c>
      <c r="B51" s="18"/>
      <c r="C51" s="38"/>
      <c r="D51" s="63"/>
      <c r="E51" s="63"/>
    </row>
    <row r="52" spans="1:5" x14ac:dyDescent="0.2">
      <c r="A52" s="17" t="s">
        <v>160</v>
      </c>
      <c r="B52" s="18"/>
      <c r="C52" s="38"/>
      <c r="D52" s="63"/>
      <c r="E52" s="63"/>
    </row>
    <row r="53" spans="1:5" x14ac:dyDescent="0.2">
      <c r="A53" s="17" t="s">
        <v>44</v>
      </c>
      <c r="B53" s="18"/>
      <c r="C53" s="38"/>
      <c r="D53" s="63"/>
      <c r="E53" s="63"/>
    </row>
    <row r="54" spans="1:5" x14ac:dyDescent="0.2">
      <c r="A54" s="81" t="s">
        <v>50</v>
      </c>
      <c r="B54" s="22"/>
      <c r="C54" s="118">
        <f>SUM(C49:C53)</f>
        <v>0</v>
      </c>
      <c r="D54" s="63"/>
      <c r="E54" s="63"/>
    </row>
    <row r="55" spans="1:5" x14ac:dyDescent="0.2">
      <c r="A55" s="20"/>
      <c r="B55" s="19"/>
      <c r="C55" s="38"/>
      <c r="D55" s="63"/>
      <c r="E55" s="63"/>
    </row>
    <row r="56" spans="1:5" s="80" customFormat="1" ht="15" x14ac:dyDescent="0.25">
      <c r="A56" s="77" t="s">
        <v>51</v>
      </c>
      <c r="B56" s="78"/>
      <c r="C56" s="79"/>
    </row>
    <row r="57" spans="1:5" x14ac:dyDescent="0.2">
      <c r="A57" s="17" t="s">
        <v>52</v>
      </c>
      <c r="B57" s="18" t="s">
        <v>53</v>
      </c>
      <c r="C57" s="119">
        <f>'3. Dansk timeanvendelse'!$J$17</f>
        <v>0</v>
      </c>
      <c r="D57" s="63"/>
      <c r="E57" s="63"/>
    </row>
    <row r="58" spans="1:5" x14ac:dyDescent="0.2">
      <c r="A58" s="17" t="s">
        <v>54</v>
      </c>
      <c r="B58" s="18"/>
      <c r="C58" s="38"/>
      <c r="D58" s="63"/>
      <c r="E58" s="63"/>
    </row>
    <row r="59" spans="1:5" x14ac:dyDescent="0.2">
      <c r="A59" s="17" t="s">
        <v>55</v>
      </c>
      <c r="B59" s="18"/>
      <c r="C59" s="38"/>
      <c r="D59" s="63"/>
      <c r="E59" s="63"/>
    </row>
    <row r="60" spans="1:5" x14ac:dyDescent="0.2">
      <c r="A60" s="17" t="s">
        <v>161</v>
      </c>
      <c r="B60" s="18"/>
      <c r="C60" s="38"/>
      <c r="D60" s="63"/>
      <c r="E60" s="63"/>
    </row>
    <row r="61" spans="1:5" x14ac:dyDescent="0.2">
      <c r="A61" s="17" t="s">
        <v>44</v>
      </c>
      <c r="B61" s="18"/>
      <c r="C61" s="38"/>
      <c r="D61" s="63"/>
      <c r="E61" s="63"/>
    </row>
    <row r="62" spans="1:5" x14ac:dyDescent="0.2">
      <c r="A62" s="81" t="s">
        <v>56</v>
      </c>
      <c r="B62" s="22"/>
      <c r="C62" s="118">
        <f>SUM(C57:C61)</f>
        <v>0</v>
      </c>
      <c r="D62" s="63"/>
      <c r="E62" s="63"/>
    </row>
    <row r="63" spans="1:5" x14ac:dyDescent="0.2">
      <c r="A63" s="20"/>
      <c r="B63" s="19"/>
      <c r="C63" s="38"/>
      <c r="D63" s="63"/>
      <c r="E63" s="63"/>
    </row>
    <row r="64" spans="1:5" s="80" customFormat="1" ht="15" x14ac:dyDescent="0.25">
      <c r="A64" s="77" t="s">
        <v>149</v>
      </c>
      <c r="B64" s="78"/>
      <c r="C64" s="79"/>
    </row>
    <row r="65" spans="1:5" x14ac:dyDescent="0.2">
      <c r="A65" s="17" t="s">
        <v>58</v>
      </c>
      <c r="B65" s="47" t="s">
        <v>59</v>
      </c>
      <c r="C65" s="119">
        <f>'3. Dansk timeanvendelse'!$J$31</f>
        <v>0</v>
      </c>
      <c r="D65" s="63"/>
      <c r="E65" s="63"/>
    </row>
    <row r="66" spans="1:5" x14ac:dyDescent="0.2">
      <c r="A66" s="17" t="s">
        <v>60</v>
      </c>
      <c r="B66" s="18"/>
      <c r="C66" s="38"/>
      <c r="D66" s="63"/>
      <c r="E66" s="63"/>
    </row>
    <row r="67" spans="1:5" x14ac:dyDescent="0.2">
      <c r="A67" s="17" t="s">
        <v>61</v>
      </c>
      <c r="B67" s="18"/>
      <c r="C67" s="38"/>
      <c r="D67" s="63"/>
      <c r="E67" s="63"/>
    </row>
    <row r="68" spans="1:5" x14ac:dyDescent="0.2">
      <c r="A68" s="17" t="s">
        <v>162</v>
      </c>
      <c r="B68" s="18"/>
      <c r="C68" s="38"/>
      <c r="D68" s="63"/>
      <c r="E68" s="63"/>
    </row>
    <row r="69" spans="1:5" x14ac:dyDescent="0.2">
      <c r="A69" s="17" t="s">
        <v>44</v>
      </c>
      <c r="B69" s="18"/>
      <c r="C69" s="38"/>
      <c r="D69" s="63"/>
      <c r="E69" s="63"/>
    </row>
    <row r="70" spans="1:5" x14ac:dyDescent="0.2">
      <c r="A70" s="81" t="s">
        <v>62</v>
      </c>
      <c r="B70" s="22"/>
      <c r="C70" s="118">
        <f>SUM(C65:C69)</f>
        <v>0</v>
      </c>
      <c r="D70" s="63"/>
      <c r="E70" s="63"/>
    </row>
    <row r="71" spans="1:5" x14ac:dyDescent="0.2">
      <c r="A71" s="20"/>
      <c r="B71" s="19"/>
      <c r="C71" s="38"/>
      <c r="D71" s="63"/>
      <c r="E71" s="63"/>
    </row>
    <row r="72" spans="1:5" s="83" customFormat="1" ht="15.75" x14ac:dyDescent="0.25">
      <c r="A72" s="82" t="s">
        <v>63</v>
      </c>
      <c r="B72" s="45"/>
      <c r="C72" s="120">
        <f>C22+C30+C38+C46+C54+C62+C70</f>
        <v>0</v>
      </c>
    </row>
    <row r="73" spans="1:5" x14ac:dyDescent="0.2">
      <c r="A73" s="17"/>
      <c r="B73" s="19"/>
      <c r="C73" s="38"/>
      <c r="D73" s="63"/>
      <c r="E73" s="63"/>
    </row>
    <row r="74" spans="1:5" s="80" customFormat="1" ht="15" x14ac:dyDescent="0.25">
      <c r="A74" s="77" t="s">
        <v>150</v>
      </c>
      <c r="B74" s="78"/>
      <c r="C74" s="79"/>
    </row>
    <row r="75" spans="1:5" x14ac:dyDescent="0.2">
      <c r="A75" s="17" t="s">
        <v>136</v>
      </c>
      <c r="B75" s="18" t="s">
        <v>64</v>
      </c>
      <c r="C75" s="119">
        <f>'3. Dansk timeanvendelse'!$J$45</f>
        <v>0</v>
      </c>
      <c r="D75" s="63"/>
      <c r="E75" s="63"/>
    </row>
    <row r="76" spans="1:5" x14ac:dyDescent="0.2">
      <c r="A76" s="17" t="s">
        <v>137</v>
      </c>
      <c r="B76" s="18"/>
      <c r="C76" s="38"/>
      <c r="D76" s="63"/>
      <c r="E76" s="63"/>
    </row>
    <row r="77" spans="1:5" x14ac:dyDescent="0.2">
      <c r="A77" s="17" t="s">
        <v>138</v>
      </c>
      <c r="B77" s="18"/>
      <c r="C77" s="38"/>
      <c r="D77" s="63"/>
      <c r="E77" s="63"/>
    </row>
    <row r="78" spans="1:5" x14ac:dyDescent="0.2">
      <c r="A78" s="17" t="s">
        <v>163</v>
      </c>
      <c r="B78" s="18"/>
      <c r="C78" s="38"/>
      <c r="D78" s="63"/>
      <c r="E78" s="63"/>
    </row>
    <row r="79" spans="1:5" x14ac:dyDescent="0.2">
      <c r="A79" s="17" t="s">
        <v>44</v>
      </c>
      <c r="B79" s="18"/>
      <c r="C79" s="38"/>
      <c r="D79" s="63"/>
      <c r="E79" s="63"/>
    </row>
    <row r="80" spans="1:5" x14ac:dyDescent="0.2">
      <c r="A80" s="84" t="s">
        <v>65</v>
      </c>
      <c r="B80" s="121">
        <f>C72*2%</f>
        <v>0</v>
      </c>
      <c r="C80" s="40"/>
      <c r="D80" s="63"/>
      <c r="E80" s="63"/>
    </row>
    <row r="81" spans="1:5" s="80" customFormat="1" ht="15" x14ac:dyDescent="0.25">
      <c r="A81" s="81" t="s">
        <v>66</v>
      </c>
      <c r="B81" s="22"/>
      <c r="C81" s="118">
        <f>SUM(C75:C79)</f>
        <v>0</v>
      </c>
    </row>
    <row r="82" spans="1:5" x14ac:dyDescent="0.2">
      <c r="A82" s="17"/>
      <c r="B82" s="19"/>
      <c r="C82" s="38"/>
      <c r="D82" s="63"/>
      <c r="E82" s="63"/>
    </row>
    <row r="83" spans="1:5" s="83" customFormat="1" ht="15.75" x14ac:dyDescent="0.25">
      <c r="A83" s="82" t="s">
        <v>67</v>
      </c>
      <c r="B83" s="45"/>
      <c r="C83" s="120">
        <f>C72+C81</f>
        <v>0</v>
      </c>
    </row>
    <row r="84" spans="1:5" x14ac:dyDescent="0.2">
      <c r="A84" s="17"/>
      <c r="B84" s="19"/>
      <c r="C84" s="38"/>
      <c r="D84" s="63"/>
      <c r="E84" s="63"/>
    </row>
    <row r="85" spans="1:5" s="80" customFormat="1" ht="15" x14ac:dyDescent="0.25">
      <c r="A85" s="77" t="s">
        <v>68</v>
      </c>
      <c r="B85" s="77"/>
      <c r="C85" s="85"/>
    </row>
    <row r="86" spans="1:5" s="80" customFormat="1" ht="15" x14ac:dyDescent="0.25">
      <c r="A86" s="17" t="s">
        <v>127</v>
      </c>
      <c r="B86" s="63" t="s">
        <v>129</v>
      </c>
      <c r="C86" s="58"/>
    </row>
    <row r="87" spans="1:5" s="80" customFormat="1" ht="15" x14ac:dyDescent="0.25">
      <c r="A87" s="84" t="s">
        <v>69</v>
      </c>
      <c r="B87" s="121">
        <f>C83*6%</f>
        <v>0</v>
      </c>
      <c r="C87" s="40"/>
    </row>
    <row r="88" spans="1:5" s="80" customFormat="1" ht="15" x14ac:dyDescent="0.25">
      <c r="A88" s="84" t="s">
        <v>65</v>
      </c>
      <c r="B88" s="121">
        <f>C83*10%</f>
        <v>0</v>
      </c>
      <c r="C88" s="40"/>
    </row>
    <row r="89" spans="1:5" s="80" customFormat="1" ht="15" x14ac:dyDescent="0.25">
      <c r="A89" s="81" t="s">
        <v>128</v>
      </c>
      <c r="B89" s="22"/>
      <c r="C89" s="118">
        <f>C86</f>
        <v>0</v>
      </c>
    </row>
    <row r="90" spans="1:5" x14ac:dyDescent="0.2">
      <c r="A90" s="17"/>
      <c r="B90" s="86"/>
      <c r="C90" s="38"/>
      <c r="D90" s="63"/>
      <c r="E90" s="63"/>
    </row>
    <row r="91" spans="1:5" s="80" customFormat="1" ht="15" x14ac:dyDescent="0.25">
      <c r="A91" s="77" t="s">
        <v>70</v>
      </c>
      <c r="B91" s="77"/>
      <c r="C91" s="87"/>
    </row>
    <row r="92" spans="1:5" s="80" customFormat="1" ht="15" x14ac:dyDescent="0.25">
      <c r="A92" s="17" t="s">
        <v>131</v>
      </c>
      <c r="B92" s="63" t="s">
        <v>132</v>
      </c>
      <c r="C92" s="88"/>
    </row>
    <row r="93" spans="1:5" s="80" customFormat="1" ht="15" x14ac:dyDescent="0.25">
      <c r="A93" s="84" t="s">
        <v>69</v>
      </c>
      <c r="B93" s="121" t="str">
        <f>"Anbefalet minimum: " &amp; C97*0.02 &amp; " kr."</f>
        <v>Anbefalet minimum: 0 kr.</v>
      </c>
      <c r="C93" s="88"/>
    </row>
    <row r="94" spans="1:5" s="80" customFormat="1" ht="15" x14ac:dyDescent="0.25">
      <c r="A94" s="84" t="s">
        <v>65</v>
      </c>
      <c r="B94" s="121" t="str">
        <f>"Anbefalet maximum: " &amp; C97*0.03 &amp; " kr. Hvis beløbet overstiger dette, skal det begrundes i noterne"</f>
        <v>Anbefalet maximum: 0 kr. Hvis beløbet overstiger dette, skal det begrundes i noterne</v>
      </c>
      <c r="C94" s="88"/>
    </row>
    <row r="95" spans="1:5" x14ac:dyDescent="0.2">
      <c r="A95" s="81" t="s">
        <v>130</v>
      </c>
      <c r="B95" s="22"/>
      <c r="C95" s="118">
        <f>C92</f>
        <v>0</v>
      </c>
      <c r="D95" s="63"/>
      <c r="E95" s="63"/>
    </row>
    <row r="96" spans="1:5" x14ac:dyDescent="0.2">
      <c r="A96" s="20"/>
      <c r="B96" s="61"/>
      <c r="C96" s="62"/>
      <c r="D96" s="63"/>
      <c r="E96" s="63"/>
    </row>
    <row r="97" spans="1:5" s="83" customFormat="1" ht="15.75" x14ac:dyDescent="0.25">
      <c r="A97" s="82" t="s">
        <v>71</v>
      </c>
      <c r="B97" s="45"/>
      <c r="C97" s="120">
        <f>C83+C89+C95</f>
        <v>0</v>
      </c>
    </row>
    <row r="98" spans="1:5" x14ac:dyDescent="0.2">
      <c r="A98" s="20"/>
      <c r="B98" s="19"/>
      <c r="C98" s="62"/>
      <c r="D98" s="63"/>
      <c r="E98" s="63"/>
    </row>
    <row r="99" spans="1:5" s="80" customFormat="1" ht="15" x14ac:dyDescent="0.25">
      <c r="A99" s="89" t="s">
        <v>72</v>
      </c>
      <c r="B99" s="59"/>
      <c r="C99" s="60"/>
    </row>
    <row r="100" spans="1:5" s="80" customFormat="1" ht="15" x14ac:dyDescent="0.25">
      <c r="A100" s="17" t="s">
        <v>126</v>
      </c>
      <c r="B100" s="63" t="s">
        <v>135</v>
      </c>
      <c r="C100" s="58"/>
    </row>
    <row r="101" spans="1:5" x14ac:dyDescent="0.2">
      <c r="A101" s="84" t="s">
        <v>65</v>
      </c>
      <c r="B101" s="121">
        <f>C97*7%</f>
        <v>0</v>
      </c>
      <c r="C101" s="40"/>
      <c r="D101" s="63"/>
      <c r="E101" s="63"/>
    </row>
    <row r="102" spans="1:5" x14ac:dyDescent="0.2">
      <c r="A102" s="81" t="s">
        <v>133</v>
      </c>
      <c r="B102" s="22"/>
      <c r="C102" s="118">
        <f>C100</f>
        <v>0</v>
      </c>
      <c r="D102" s="63"/>
      <c r="E102" s="63"/>
    </row>
    <row r="103" spans="1:5" x14ac:dyDescent="0.2">
      <c r="A103" s="17"/>
      <c r="B103" s="86"/>
      <c r="C103" s="38"/>
      <c r="D103" s="63"/>
      <c r="E103" s="63"/>
    </row>
    <row r="104" spans="1:5" s="83" customFormat="1" ht="15.75" x14ac:dyDescent="0.25">
      <c r="A104" s="82" t="s">
        <v>134</v>
      </c>
      <c r="B104" s="45"/>
      <c r="C104" s="120">
        <f>+C97+C102</f>
        <v>0</v>
      </c>
    </row>
    <row r="105" spans="1:5" s="83" customFormat="1" ht="15.75" x14ac:dyDescent="0.25">
      <c r="A105" s="90"/>
      <c r="B105" s="55"/>
      <c r="C105" s="56"/>
    </row>
    <row r="106" spans="1:5" s="83" customFormat="1" ht="15.75" x14ac:dyDescent="0.25">
      <c r="A106" s="91" t="s">
        <v>122</v>
      </c>
      <c r="B106" s="57"/>
      <c r="C106" s="158"/>
    </row>
    <row r="107" spans="1:5" s="83" customFormat="1" ht="15.75" x14ac:dyDescent="0.25">
      <c r="A107" s="63"/>
      <c r="B107" s="92"/>
      <c r="C107" s="93"/>
    </row>
    <row r="108" spans="1:5" s="83" customFormat="1" ht="15.75" x14ac:dyDescent="0.25">
      <c r="A108" s="91" t="s">
        <v>123</v>
      </c>
      <c r="B108" s="57"/>
      <c r="C108" s="122">
        <f>C104+C106</f>
        <v>0</v>
      </c>
    </row>
    <row r="109" spans="1:5" x14ac:dyDescent="0.2">
      <c r="B109" s="94" t="s">
        <v>124</v>
      </c>
      <c r="C109" s="95">
        <f>C108-(C104+C106)</f>
        <v>0</v>
      </c>
    </row>
    <row r="111" spans="1:5" ht="15.75" x14ac:dyDescent="0.25">
      <c r="B111" s="159" t="s">
        <v>74</v>
      </c>
      <c r="C111" s="160"/>
      <c r="D111" s="63"/>
      <c r="E111" s="63"/>
    </row>
    <row r="112" spans="1:5" x14ac:dyDescent="0.2">
      <c r="B112" s="97" t="s">
        <v>75</v>
      </c>
      <c r="C112" s="98">
        <v>0</v>
      </c>
      <c r="D112" s="99"/>
      <c r="E112" s="99"/>
    </row>
    <row r="113" spans="2:5" x14ac:dyDescent="0.2">
      <c r="B113" s="97" t="s">
        <v>76</v>
      </c>
      <c r="C113" s="98">
        <v>0</v>
      </c>
      <c r="D113" s="99"/>
      <c r="E113" s="99"/>
    </row>
    <row r="114" spans="2:5" x14ac:dyDescent="0.2">
      <c r="B114" s="97" t="s">
        <v>77</v>
      </c>
      <c r="C114" s="98">
        <v>0</v>
      </c>
      <c r="D114" s="99"/>
      <c r="E114" s="99"/>
    </row>
    <row r="115" spans="2:5" x14ac:dyDescent="0.2">
      <c r="B115" s="100" t="s">
        <v>78</v>
      </c>
      <c r="C115" s="98">
        <v>0</v>
      </c>
      <c r="D115" s="63"/>
      <c r="E115" s="63"/>
    </row>
    <row r="116" spans="2:5" x14ac:dyDescent="0.2">
      <c r="B116" s="100" t="s">
        <v>79</v>
      </c>
      <c r="C116" s="98">
        <v>0</v>
      </c>
      <c r="D116" s="63"/>
      <c r="E116" s="63"/>
    </row>
    <row r="117" spans="2:5" x14ac:dyDescent="0.2">
      <c r="B117" s="64" t="s">
        <v>80</v>
      </c>
      <c r="C117" s="101">
        <f>SUM(C112:C116)</f>
        <v>0</v>
      </c>
      <c r="D117" s="63"/>
      <c r="E117" s="63"/>
    </row>
    <row r="118" spans="2:5" x14ac:dyDescent="0.2">
      <c r="B118" s="63" t="s">
        <v>81</v>
      </c>
      <c r="C118" s="63"/>
      <c r="D118" s="63"/>
      <c r="E118" s="63"/>
    </row>
    <row r="119" spans="2:5" ht="38.25" x14ac:dyDescent="0.2">
      <c r="B119" s="102" t="s">
        <v>151</v>
      </c>
    </row>
  </sheetData>
  <sheetProtection algorithmName="SHA-512" hashValue="mgdO7wXoobR9bgP+uea6Z3cAhkTYvFzBZIDuTA5TnSQYeuLqvpF8zS7WcWo/FJ4XlFEelhcGBadaxQx0LxcQpg==" saltValue="vBP4GICcKllnFKS+mHRm8w==" spinCount="100000" sheet="1" objects="1" scenarios="1" formatCells="0" formatColumns="0" formatRows="0" insertColumns="0" insertRows="0" insertHyperlinks="0" deleteColumns="0" deleteRows="0"/>
  <mergeCells count="6">
    <mergeCell ref="B111:C111"/>
    <mergeCell ref="C11:C12"/>
    <mergeCell ref="A11:A12"/>
    <mergeCell ref="B11:B12"/>
    <mergeCell ref="A7:C7"/>
    <mergeCell ref="A9:C9"/>
  </mergeCells>
  <phoneticPr fontId="0" type="noConversion"/>
  <conditionalFormatting sqref="C81">
    <cfRule type="cellIs" dxfId="3" priority="4" operator="greaterThan">
      <formula>$B$80</formula>
    </cfRule>
  </conditionalFormatting>
  <conditionalFormatting sqref="C89">
    <cfRule type="cellIs" dxfId="2" priority="2" operator="lessThan">
      <formula>$B$87</formula>
    </cfRule>
    <cfRule type="cellIs" dxfId="1" priority="3" operator="greaterThan">
      <formula>$B$88</formula>
    </cfRule>
  </conditionalFormatting>
  <conditionalFormatting sqref="C102">
    <cfRule type="cellIs" dxfId="0" priority="1" operator="greaterThan">
      <formula>$B$101</formula>
    </cfRule>
  </conditionalFormatting>
  <pageMargins left="2.3622047244094491" right="0.31496062992125984" top="0.74803149606299213" bottom="0.74803149606299213" header="0.31496062992125984" footer="0.31496062992125984"/>
  <pageSetup paperSize="8" scale="75" orientation="portrait" r:id="rId1"/>
  <headerFooter alignWithMargins="0"/>
  <ignoredErrors>
    <ignoredError sqref="C39:C40 C103 C55:C56 C90 C23:C24 C63:C65 C31:C32 C47:C48 C57 C84 C75 C73:C74 C98 C71 C80 C8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topLeftCell="A3" zoomScale="80" zoomScaleNormal="80" zoomScaleSheetLayoutView="100" workbookViewId="0"/>
  </sheetViews>
  <sheetFormatPr defaultColWidth="8.7109375" defaultRowHeight="12.75" x14ac:dyDescent="0.2"/>
  <cols>
    <col min="1" max="1" width="6.5703125" style="6" customWidth="1"/>
    <col min="2" max="2" width="77.7109375" style="6" customWidth="1"/>
    <col min="3" max="3" width="3.5703125" style="6" customWidth="1"/>
    <col min="4" max="4" width="15" style="6" bestFit="1" customWidth="1"/>
    <col min="5" max="5" width="11.28515625" style="6" bestFit="1" customWidth="1"/>
    <col min="6" max="6" width="11.42578125" style="6" customWidth="1"/>
    <col min="7" max="7" width="11.5703125" style="12" bestFit="1" customWidth="1"/>
    <col min="8" max="8" width="12.5703125" style="12" customWidth="1"/>
    <col min="9" max="9" width="3.42578125" style="6" customWidth="1"/>
    <col min="10" max="10" width="8.140625" style="6" customWidth="1"/>
    <col min="11" max="11" width="2.5703125" style="6" customWidth="1"/>
    <col min="12" max="16384" width="8.7109375" style="6"/>
  </cols>
  <sheetData>
    <row r="1" spans="1:9" ht="23.25" x14ac:dyDescent="0.35">
      <c r="A1" s="21" t="s">
        <v>6</v>
      </c>
      <c r="F1" s="10"/>
      <c r="G1" s="11"/>
      <c r="H1" s="11"/>
    </row>
    <row r="2" spans="1:9" ht="15.75" x14ac:dyDescent="0.25">
      <c r="A2" s="13"/>
      <c r="B2" s="13"/>
      <c r="C2" s="13"/>
      <c r="D2" s="13"/>
    </row>
    <row r="3" spans="1:9" ht="29.65" customHeight="1" x14ac:dyDescent="0.2">
      <c r="A3" s="169" t="s">
        <v>82</v>
      </c>
      <c r="B3" s="169"/>
      <c r="C3" s="27"/>
      <c r="D3" s="169" t="s">
        <v>83</v>
      </c>
      <c r="E3" s="169"/>
      <c r="F3" s="169"/>
      <c r="G3" s="169"/>
      <c r="H3" s="169"/>
    </row>
    <row r="4" spans="1:9" ht="45" x14ac:dyDescent="0.25">
      <c r="A4" s="25" t="s">
        <v>20</v>
      </c>
      <c r="B4" s="25" t="s">
        <v>84</v>
      </c>
      <c r="C4" s="28"/>
      <c r="D4" s="26" t="s">
        <v>8</v>
      </c>
      <c r="E4" s="26" t="s">
        <v>9</v>
      </c>
      <c r="F4" s="26" t="s">
        <v>10</v>
      </c>
      <c r="G4" s="26" t="s">
        <v>85</v>
      </c>
      <c r="H4" s="26" t="s">
        <v>86</v>
      </c>
      <c r="I4" s="14"/>
    </row>
    <row r="5" spans="1:9" ht="15.75" x14ac:dyDescent="0.25">
      <c r="A5" s="24"/>
      <c r="B5" s="16"/>
      <c r="C5" s="15"/>
      <c r="D5" s="15"/>
      <c r="E5" s="15"/>
      <c r="F5" s="15"/>
      <c r="G5" s="48"/>
      <c r="H5" s="52"/>
    </row>
    <row r="6" spans="1:9" x14ac:dyDescent="0.2">
      <c r="A6" s="17" t="s">
        <v>23</v>
      </c>
      <c r="B6" s="23"/>
      <c r="C6" s="29"/>
      <c r="D6" s="18"/>
      <c r="E6" s="18"/>
      <c r="F6" s="18"/>
      <c r="G6" s="49"/>
      <c r="H6" s="53">
        <f>E6*F6*G6</f>
        <v>0</v>
      </c>
    </row>
    <row r="7" spans="1:9" x14ac:dyDescent="0.2">
      <c r="A7" s="17" t="s">
        <v>24</v>
      </c>
      <c r="B7" s="23"/>
      <c r="C7" s="29"/>
      <c r="D7" s="18"/>
      <c r="E7" s="18"/>
      <c r="F7" s="18"/>
      <c r="G7" s="49"/>
      <c r="H7" s="53">
        <f>E7*F7*G7</f>
        <v>0</v>
      </c>
    </row>
    <row r="8" spans="1:9" x14ac:dyDescent="0.2">
      <c r="A8" s="17" t="s">
        <v>25</v>
      </c>
      <c r="B8" s="23"/>
      <c r="C8" s="29"/>
      <c r="D8" s="18"/>
      <c r="E8" s="18"/>
      <c r="F8" s="18"/>
      <c r="G8" s="49"/>
      <c r="H8" s="53">
        <f>E8*F8*G8</f>
        <v>0</v>
      </c>
    </row>
    <row r="9" spans="1:9" x14ac:dyDescent="0.2">
      <c r="A9" s="17" t="s">
        <v>87</v>
      </c>
      <c r="B9" s="16"/>
      <c r="C9" s="15"/>
      <c r="D9" s="18"/>
      <c r="E9" s="18"/>
      <c r="F9" s="18"/>
      <c r="G9" s="49"/>
      <c r="H9" s="53">
        <f>E9*F9*G9</f>
        <v>0</v>
      </c>
    </row>
    <row r="10" spans="1:9" x14ac:dyDescent="0.2">
      <c r="A10" s="17"/>
      <c r="B10" s="16"/>
      <c r="C10" s="15"/>
      <c r="D10" s="18"/>
      <c r="E10" s="18"/>
      <c r="F10" s="18"/>
      <c r="G10" s="49"/>
      <c r="H10" s="53">
        <f>E10*F10*G10</f>
        <v>0</v>
      </c>
    </row>
    <row r="11" spans="1:9" x14ac:dyDescent="0.2">
      <c r="A11" s="17"/>
      <c r="B11" s="16"/>
      <c r="C11" s="15"/>
      <c r="D11" s="19"/>
      <c r="E11" s="19"/>
      <c r="F11" s="19"/>
      <c r="G11" s="50"/>
      <c r="H11" s="53">
        <f t="shared" ref="H11:H13" si="0">E11*F11*G11</f>
        <v>0</v>
      </c>
    </row>
    <row r="12" spans="1:9" x14ac:dyDescent="0.2">
      <c r="A12" s="17"/>
      <c r="B12" s="16"/>
      <c r="C12" s="15"/>
      <c r="D12" s="19"/>
      <c r="E12" s="19"/>
      <c r="F12" s="19"/>
      <c r="G12" s="50"/>
      <c r="H12" s="53">
        <f t="shared" si="0"/>
        <v>0</v>
      </c>
    </row>
    <row r="13" spans="1:9" x14ac:dyDescent="0.2">
      <c r="A13" s="17"/>
      <c r="B13" s="16"/>
      <c r="C13" s="15"/>
      <c r="D13" s="19"/>
      <c r="E13" s="19"/>
      <c r="F13" s="19"/>
      <c r="G13" s="50"/>
      <c r="H13" s="53">
        <f t="shared" si="0"/>
        <v>0</v>
      </c>
    </row>
    <row r="14" spans="1:9" x14ac:dyDescent="0.2">
      <c r="A14" s="17"/>
      <c r="B14" s="16"/>
      <c r="C14" s="15"/>
      <c r="D14" s="19"/>
      <c r="E14" s="19"/>
      <c r="F14" s="19"/>
      <c r="G14" s="50"/>
      <c r="H14" s="53">
        <f t="shared" ref="H14:H48" si="1">E14*F14*G14</f>
        <v>0</v>
      </c>
    </row>
    <row r="15" spans="1:9" x14ac:dyDescent="0.2">
      <c r="A15" s="17"/>
      <c r="B15" s="16"/>
      <c r="C15" s="15"/>
      <c r="D15" s="19"/>
      <c r="E15" s="19"/>
      <c r="F15" s="19"/>
      <c r="G15" s="50"/>
      <c r="H15" s="53">
        <f t="shared" si="1"/>
        <v>0</v>
      </c>
    </row>
    <row r="16" spans="1:9" x14ac:dyDescent="0.2">
      <c r="A16" s="17"/>
      <c r="B16" s="16"/>
      <c r="C16" s="15"/>
      <c r="D16" s="19"/>
      <c r="E16" s="19"/>
      <c r="F16" s="19"/>
      <c r="G16" s="50"/>
      <c r="H16" s="53">
        <f t="shared" si="1"/>
        <v>0</v>
      </c>
    </row>
    <row r="17" spans="1:8" x14ac:dyDescent="0.2">
      <c r="A17" s="17"/>
      <c r="B17" s="16"/>
      <c r="C17" s="15"/>
      <c r="D17" s="19"/>
      <c r="E17" s="19"/>
      <c r="F17" s="19"/>
      <c r="G17" s="50"/>
      <c r="H17" s="53">
        <f t="shared" si="1"/>
        <v>0</v>
      </c>
    </row>
    <row r="18" spans="1:8" x14ac:dyDescent="0.2">
      <c r="A18" s="17"/>
      <c r="B18" s="16"/>
      <c r="C18" s="15"/>
      <c r="D18" s="19"/>
      <c r="E18" s="19"/>
      <c r="F18" s="19"/>
      <c r="G18" s="50"/>
      <c r="H18" s="53">
        <f t="shared" si="1"/>
        <v>0</v>
      </c>
    </row>
    <row r="19" spans="1:8" x14ac:dyDescent="0.2">
      <c r="A19" s="17"/>
      <c r="B19" s="16"/>
      <c r="C19" s="15"/>
      <c r="D19" s="19"/>
      <c r="E19" s="19"/>
      <c r="F19" s="19"/>
      <c r="G19" s="50"/>
      <c r="H19" s="53">
        <f t="shared" si="1"/>
        <v>0</v>
      </c>
    </row>
    <row r="20" spans="1:8" x14ac:dyDescent="0.2">
      <c r="A20" s="17"/>
      <c r="B20" s="16"/>
      <c r="C20" s="15"/>
      <c r="D20" s="19"/>
      <c r="E20" s="19"/>
      <c r="F20" s="19"/>
      <c r="G20" s="50"/>
      <c r="H20" s="53">
        <f t="shared" si="1"/>
        <v>0</v>
      </c>
    </row>
    <row r="21" spans="1:8" x14ac:dyDescent="0.2">
      <c r="A21" s="17"/>
      <c r="B21" s="16"/>
      <c r="C21" s="15"/>
      <c r="D21" s="19"/>
      <c r="E21" s="19"/>
      <c r="F21" s="19"/>
      <c r="G21" s="50"/>
      <c r="H21" s="53">
        <f t="shared" si="1"/>
        <v>0</v>
      </c>
    </row>
    <row r="22" spans="1:8" x14ac:dyDescent="0.2">
      <c r="A22" s="17"/>
      <c r="B22" s="16"/>
      <c r="C22" s="15"/>
      <c r="D22" s="19"/>
      <c r="E22" s="19"/>
      <c r="F22" s="19"/>
      <c r="G22" s="50"/>
      <c r="H22" s="53">
        <f t="shared" si="1"/>
        <v>0</v>
      </c>
    </row>
    <row r="23" spans="1:8" x14ac:dyDescent="0.2">
      <c r="A23" s="17"/>
      <c r="B23" s="16"/>
      <c r="C23" s="15"/>
      <c r="D23" s="19"/>
      <c r="E23" s="19"/>
      <c r="F23" s="19"/>
      <c r="G23" s="50"/>
      <c r="H23" s="53">
        <f t="shared" si="1"/>
        <v>0</v>
      </c>
    </row>
    <row r="24" spans="1:8" x14ac:dyDescent="0.2">
      <c r="A24" s="17"/>
      <c r="B24" s="16"/>
      <c r="C24" s="15"/>
      <c r="D24" s="19"/>
      <c r="E24" s="19"/>
      <c r="F24" s="19"/>
      <c r="G24" s="50"/>
      <c r="H24" s="53">
        <f t="shared" si="1"/>
        <v>0</v>
      </c>
    </row>
    <row r="25" spans="1:8" x14ac:dyDescent="0.2">
      <c r="A25" s="17"/>
      <c r="B25" s="16"/>
      <c r="C25" s="15"/>
      <c r="D25" s="19"/>
      <c r="E25" s="19"/>
      <c r="F25" s="19"/>
      <c r="G25" s="50"/>
      <c r="H25" s="53">
        <f t="shared" si="1"/>
        <v>0</v>
      </c>
    </row>
    <row r="26" spans="1:8" x14ac:dyDescent="0.2">
      <c r="A26" s="17"/>
      <c r="B26" s="16"/>
      <c r="C26" s="15"/>
      <c r="D26" s="19"/>
      <c r="E26" s="19"/>
      <c r="F26" s="19"/>
      <c r="G26" s="50"/>
      <c r="H26" s="53">
        <f t="shared" si="1"/>
        <v>0</v>
      </c>
    </row>
    <row r="27" spans="1:8" x14ac:dyDescent="0.2">
      <c r="A27" s="17"/>
      <c r="B27" s="16"/>
      <c r="C27" s="15"/>
      <c r="D27" s="19"/>
      <c r="E27" s="19"/>
      <c r="F27" s="19"/>
      <c r="G27" s="50"/>
      <c r="H27" s="53">
        <f t="shared" si="1"/>
        <v>0</v>
      </c>
    </row>
    <row r="28" spans="1:8" x14ac:dyDescent="0.2">
      <c r="A28" s="17"/>
      <c r="B28" s="16"/>
      <c r="C28" s="15"/>
      <c r="D28" s="19"/>
      <c r="E28" s="19"/>
      <c r="F28" s="19"/>
      <c r="G28" s="50"/>
      <c r="H28" s="53">
        <f t="shared" si="1"/>
        <v>0</v>
      </c>
    </row>
    <row r="29" spans="1:8" x14ac:dyDescent="0.2">
      <c r="A29" s="17"/>
      <c r="B29" s="16"/>
      <c r="C29" s="15"/>
      <c r="D29" s="19"/>
      <c r="E29" s="19"/>
      <c r="F29" s="19"/>
      <c r="G29" s="50"/>
      <c r="H29" s="53">
        <f t="shared" si="1"/>
        <v>0</v>
      </c>
    </row>
    <row r="30" spans="1:8" x14ac:dyDescent="0.2">
      <c r="A30" s="17"/>
      <c r="B30" s="16"/>
      <c r="C30" s="15"/>
      <c r="D30" s="19"/>
      <c r="E30" s="19"/>
      <c r="F30" s="19"/>
      <c r="G30" s="50"/>
      <c r="H30" s="53">
        <f t="shared" si="1"/>
        <v>0</v>
      </c>
    </row>
    <row r="31" spans="1:8" x14ac:dyDescent="0.2">
      <c r="A31" s="17"/>
      <c r="B31" s="16"/>
      <c r="C31" s="15"/>
      <c r="D31" s="19"/>
      <c r="E31" s="19"/>
      <c r="F31" s="19"/>
      <c r="G31" s="50"/>
      <c r="H31" s="53">
        <f t="shared" si="1"/>
        <v>0</v>
      </c>
    </row>
    <row r="32" spans="1:8" x14ac:dyDescent="0.2">
      <c r="A32" s="17"/>
      <c r="B32" s="16"/>
      <c r="C32" s="15"/>
      <c r="D32" s="19"/>
      <c r="E32" s="19"/>
      <c r="F32" s="19"/>
      <c r="G32" s="50"/>
      <c r="H32" s="53">
        <f t="shared" si="1"/>
        <v>0</v>
      </c>
    </row>
    <row r="33" spans="1:8" x14ac:dyDescent="0.2">
      <c r="A33" s="17"/>
      <c r="B33" s="16"/>
      <c r="C33" s="15"/>
      <c r="D33" s="19"/>
      <c r="E33" s="19"/>
      <c r="F33" s="19"/>
      <c r="G33" s="50"/>
      <c r="H33" s="53">
        <f t="shared" si="1"/>
        <v>0</v>
      </c>
    </row>
    <row r="34" spans="1:8" x14ac:dyDescent="0.2">
      <c r="A34" s="17"/>
      <c r="B34" s="16"/>
      <c r="C34" s="15"/>
      <c r="D34" s="19"/>
      <c r="E34" s="19"/>
      <c r="F34" s="19"/>
      <c r="G34" s="50"/>
      <c r="H34" s="53">
        <f t="shared" si="1"/>
        <v>0</v>
      </c>
    </row>
    <row r="35" spans="1:8" x14ac:dyDescent="0.2">
      <c r="A35" s="17"/>
      <c r="B35" s="16"/>
      <c r="C35" s="15"/>
      <c r="D35" s="19"/>
      <c r="E35" s="19"/>
      <c r="F35" s="19"/>
      <c r="G35" s="50"/>
      <c r="H35" s="53">
        <f t="shared" si="1"/>
        <v>0</v>
      </c>
    </row>
    <row r="36" spans="1:8" x14ac:dyDescent="0.2">
      <c r="A36" s="17"/>
      <c r="B36" s="16"/>
      <c r="C36" s="15"/>
      <c r="D36" s="19"/>
      <c r="E36" s="19"/>
      <c r="F36" s="19"/>
      <c r="G36" s="50"/>
      <c r="H36" s="53">
        <f t="shared" si="1"/>
        <v>0</v>
      </c>
    </row>
    <row r="37" spans="1:8" x14ac:dyDescent="0.2">
      <c r="A37" s="17"/>
      <c r="B37" s="16"/>
      <c r="C37" s="15"/>
      <c r="D37" s="19"/>
      <c r="E37" s="19"/>
      <c r="F37" s="19"/>
      <c r="G37" s="50"/>
      <c r="H37" s="53">
        <f t="shared" si="1"/>
        <v>0</v>
      </c>
    </row>
    <row r="38" spans="1:8" x14ac:dyDescent="0.2">
      <c r="A38" s="17"/>
      <c r="B38" s="16"/>
      <c r="C38" s="15"/>
      <c r="D38" s="19"/>
      <c r="E38" s="19"/>
      <c r="F38" s="19"/>
      <c r="G38" s="50"/>
      <c r="H38" s="53">
        <f t="shared" si="1"/>
        <v>0</v>
      </c>
    </row>
    <row r="39" spans="1:8" x14ac:dyDescent="0.2">
      <c r="A39" s="17"/>
      <c r="B39" s="16"/>
      <c r="C39" s="15"/>
      <c r="D39" s="19"/>
      <c r="E39" s="19"/>
      <c r="F39" s="19"/>
      <c r="G39" s="50"/>
      <c r="H39" s="53">
        <f t="shared" si="1"/>
        <v>0</v>
      </c>
    </row>
    <row r="40" spans="1:8" x14ac:dyDescent="0.2">
      <c r="A40" s="17"/>
      <c r="B40" s="16"/>
      <c r="C40" s="15"/>
      <c r="D40" s="19"/>
      <c r="E40" s="19"/>
      <c r="F40" s="19"/>
      <c r="G40" s="50"/>
      <c r="H40" s="53">
        <f t="shared" si="1"/>
        <v>0</v>
      </c>
    </row>
    <row r="41" spans="1:8" x14ac:dyDescent="0.2">
      <c r="A41" s="17"/>
      <c r="B41" s="16"/>
      <c r="C41" s="15"/>
      <c r="D41" s="19"/>
      <c r="E41" s="19"/>
      <c r="F41" s="19"/>
      <c r="G41" s="50"/>
      <c r="H41" s="53">
        <f t="shared" si="1"/>
        <v>0</v>
      </c>
    </row>
    <row r="42" spans="1:8" x14ac:dyDescent="0.2">
      <c r="A42" s="17"/>
      <c r="B42" s="16"/>
      <c r="C42" s="15"/>
      <c r="D42" s="19"/>
      <c r="E42" s="19"/>
      <c r="F42" s="19"/>
      <c r="G42" s="50"/>
      <c r="H42" s="53">
        <f t="shared" si="1"/>
        <v>0</v>
      </c>
    </row>
    <row r="43" spans="1:8" x14ac:dyDescent="0.2">
      <c r="A43" s="17"/>
      <c r="B43" s="16"/>
      <c r="C43" s="15"/>
      <c r="D43" s="19"/>
      <c r="E43" s="19"/>
      <c r="F43" s="19"/>
      <c r="G43" s="50"/>
      <c r="H43" s="53">
        <f t="shared" si="1"/>
        <v>0</v>
      </c>
    </row>
    <row r="44" spans="1:8" x14ac:dyDescent="0.2">
      <c r="A44" s="17"/>
      <c r="B44" s="16"/>
      <c r="C44" s="15"/>
      <c r="D44" s="19"/>
      <c r="E44" s="19"/>
      <c r="F44" s="19"/>
      <c r="G44" s="50"/>
      <c r="H44" s="53">
        <f t="shared" si="1"/>
        <v>0</v>
      </c>
    </row>
    <row r="45" spans="1:8" x14ac:dyDescent="0.2">
      <c r="A45" s="17"/>
      <c r="B45" s="16"/>
      <c r="C45" s="15"/>
      <c r="D45" s="19"/>
      <c r="E45" s="19"/>
      <c r="F45" s="19"/>
      <c r="G45" s="50"/>
      <c r="H45" s="53">
        <f t="shared" si="1"/>
        <v>0</v>
      </c>
    </row>
    <row r="46" spans="1:8" x14ac:dyDescent="0.2">
      <c r="A46" s="17"/>
      <c r="B46" s="16"/>
      <c r="C46" s="15"/>
      <c r="D46" s="19"/>
      <c r="E46" s="19"/>
      <c r="F46" s="19"/>
      <c r="G46" s="50"/>
      <c r="H46" s="53">
        <f t="shared" si="1"/>
        <v>0</v>
      </c>
    </row>
    <row r="47" spans="1:8" x14ac:dyDescent="0.2">
      <c r="A47" s="17"/>
      <c r="B47" s="16"/>
      <c r="C47" s="15"/>
      <c r="D47" s="19"/>
      <c r="E47" s="19"/>
      <c r="F47" s="19"/>
      <c r="G47" s="50"/>
      <c r="H47" s="53">
        <f t="shared" si="1"/>
        <v>0</v>
      </c>
    </row>
    <row r="48" spans="1:8" x14ac:dyDescent="0.2">
      <c r="A48" s="33"/>
      <c r="B48" s="30"/>
      <c r="C48" s="31"/>
      <c r="D48" s="32"/>
      <c r="E48" s="32"/>
      <c r="F48" s="32"/>
      <c r="G48" s="51"/>
      <c r="H48" s="54">
        <f t="shared" si="1"/>
        <v>0</v>
      </c>
    </row>
  </sheetData>
  <mergeCells count="2">
    <mergeCell ref="D3:H3"/>
    <mergeCell ref="A3:B3"/>
  </mergeCells>
  <pageMargins left="0.31496062992125984" right="0.31496062992125984" top="0.74803149606299213" bottom="0.74803149606299213" header="0.31496062992125984" footer="0.31496062992125984"/>
  <pageSetup paperSize="8"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2"/>
  <sheetViews>
    <sheetView zoomScale="80" zoomScaleNormal="80" zoomScaleSheetLayoutView="80" workbookViewId="0">
      <selection activeCell="K10" sqref="K10"/>
    </sheetView>
  </sheetViews>
  <sheetFormatPr defaultColWidth="8.7109375" defaultRowHeight="12.75" x14ac:dyDescent="0.2"/>
  <cols>
    <col min="1" max="1" width="5" style="63" customWidth="1"/>
    <col min="2" max="2" width="32" style="63" customWidth="1"/>
    <col min="3" max="4" width="32.28515625" style="63" customWidth="1"/>
    <col min="5" max="5" width="21.7109375" style="63" customWidth="1"/>
    <col min="6" max="6" width="11.42578125" style="63" customWidth="1"/>
    <col min="7" max="7" width="9.7109375" style="63" customWidth="1"/>
    <col min="8" max="8" width="11.7109375" style="63" customWidth="1"/>
    <col min="9" max="9" width="8.42578125" style="63" customWidth="1"/>
    <col min="10" max="10" width="19.5703125" style="63" customWidth="1"/>
    <col min="11" max="16384" width="8.7109375" style="63"/>
  </cols>
  <sheetData>
    <row r="1" spans="1:11" ht="23.25" x14ac:dyDescent="0.35">
      <c r="A1" s="103" t="s">
        <v>14</v>
      </c>
      <c r="B1" s="55"/>
      <c r="C1" s="55"/>
    </row>
    <row r="2" spans="1:11" ht="8.25" customHeight="1" x14ac:dyDescent="0.35">
      <c r="A2" s="103"/>
      <c r="B2" s="55"/>
      <c r="C2" s="55"/>
    </row>
    <row r="3" spans="1:11" ht="13.35" customHeight="1" x14ac:dyDescent="0.2">
      <c r="A3" s="176" t="s">
        <v>88</v>
      </c>
      <c r="B3" s="176"/>
      <c r="C3" s="176"/>
      <c r="D3" s="176"/>
      <c r="E3" s="176"/>
      <c r="F3" s="176"/>
      <c r="G3" s="176"/>
      <c r="H3" s="176"/>
      <c r="I3" s="176"/>
      <c r="J3" s="176"/>
      <c r="K3" s="176"/>
    </row>
    <row r="4" spans="1:11" x14ac:dyDescent="0.2">
      <c r="B4" s="104"/>
      <c r="C4" s="104"/>
    </row>
    <row r="5" spans="1:11" ht="13.35" customHeight="1" x14ac:dyDescent="0.25">
      <c r="A5" s="105" t="s">
        <v>51</v>
      </c>
      <c r="B5" s="106"/>
      <c r="C5" s="106"/>
    </row>
    <row r="6" spans="1:11" ht="15" x14ac:dyDescent="0.25">
      <c r="A6" s="107" t="s">
        <v>89</v>
      </c>
      <c r="B6" s="108"/>
      <c r="C6" s="108"/>
    </row>
    <row r="7" spans="1:11" x14ac:dyDescent="0.2">
      <c r="A7" s="177" t="s">
        <v>20</v>
      </c>
      <c r="B7" s="175" t="s">
        <v>90</v>
      </c>
      <c r="C7" s="175" t="s">
        <v>91</v>
      </c>
      <c r="D7" s="175" t="s">
        <v>92</v>
      </c>
      <c r="E7" s="175" t="s">
        <v>93</v>
      </c>
      <c r="F7" s="173" t="s">
        <v>94</v>
      </c>
      <c r="G7" s="170" t="s">
        <v>95</v>
      </c>
      <c r="H7" s="171"/>
      <c r="I7" s="172"/>
      <c r="J7" s="173" t="s">
        <v>96</v>
      </c>
    </row>
    <row r="8" spans="1:11" s="110" customFormat="1" ht="25.5" x14ac:dyDescent="0.2">
      <c r="A8" s="177"/>
      <c r="B8" s="175"/>
      <c r="C8" s="175"/>
      <c r="D8" s="175"/>
      <c r="E8" s="175"/>
      <c r="F8" s="174"/>
      <c r="G8" s="109" t="s">
        <v>97</v>
      </c>
      <c r="H8" s="109" t="s">
        <v>98</v>
      </c>
      <c r="I8" s="109" t="s">
        <v>99</v>
      </c>
      <c r="J8" s="174"/>
    </row>
    <row r="9" spans="1:11" x14ac:dyDescent="0.2">
      <c r="A9" s="65"/>
      <c r="B9" s="35"/>
      <c r="C9" s="35"/>
      <c r="D9" s="35"/>
      <c r="E9" s="35"/>
      <c r="F9" s="35"/>
      <c r="G9" s="35"/>
      <c r="H9" s="35"/>
      <c r="I9" s="111">
        <f t="shared" ref="I9:I16" si="0">G9+H9</f>
        <v>0</v>
      </c>
      <c r="J9" s="111">
        <f>(F9)*I9</f>
        <v>0</v>
      </c>
    </row>
    <row r="10" spans="1:11" x14ac:dyDescent="0.2">
      <c r="A10" s="65"/>
      <c r="B10" s="36"/>
      <c r="C10" s="36"/>
      <c r="D10" s="36"/>
      <c r="E10" s="36"/>
      <c r="F10" s="36"/>
      <c r="G10" s="36"/>
      <c r="H10" s="36"/>
      <c r="I10" s="111">
        <f t="shared" si="0"/>
        <v>0</v>
      </c>
      <c r="J10" s="111">
        <f t="shared" ref="J10:J16" si="1">(F10)*I10</f>
        <v>0</v>
      </c>
    </row>
    <row r="11" spans="1:11" x14ac:dyDescent="0.2">
      <c r="A11" s="65"/>
      <c r="B11" s="36"/>
      <c r="C11" s="36"/>
      <c r="D11" s="36"/>
      <c r="E11" s="36"/>
      <c r="F11" s="36"/>
      <c r="G11" s="36"/>
      <c r="H11" s="36"/>
      <c r="I11" s="111">
        <f t="shared" si="0"/>
        <v>0</v>
      </c>
      <c r="J11" s="111">
        <f t="shared" si="1"/>
        <v>0</v>
      </c>
    </row>
    <row r="12" spans="1:11" x14ac:dyDescent="0.2">
      <c r="A12" s="65"/>
      <c r="B12" s="36"/>
      <c r="C12" s="36"/>
      <c r="D12" s="36"/>
      <c r="E12" s="36"/>
      <c r="F12" s="36"/>
      <c r="G12" s="36"/>
      <c r="H12" s="36"/>
      <c r="I12" s="111">
        <f t="shared" si="0"/>
        <v>0</v>
      </c>
      <c r="J12" s="111">
        <f t="shared" si="1"/>
        <v>0</v>
      </c>
    </row>
    <row r="13" spans="1:11" x14ac:dyDescent="0.2">
      <c r="A13" s="65"/>
      <c r="B13" s="36"/>
      <c r="C13" s="36"/>
      <c r="D13" s="36"/>
      <c r="E13" s="36"/>
      <c r="F13" s="36"/>
      <c r="G13" s="36"/>
      <c r="H13" s="36"/>
      <c r="I13" s="111">
        <f t="shared" si="0"/>
        <v>0</v>
      </c>
      <c r="J13" s="111">
        <f t="shared" si="1"/>
        <v>0</v>
      </c>
    </row>
    <row r="14" spans="1:11" x14ac:dyDescent="0.2">
      <c r="A14" s="65"/>
      <c r="B14" s="36"/>
      <c r="C14" s="36"/>
      <c r="D14" s="36"/>
      <c r="E14" s="36"/>
      <c r="F14" s="36"/>
      <c r="G14" s="36"/>
      <c r="H14" s="36"/>
      <c r="I14" s="111">
        <f t="shared" si="0"/>
        <v>0</v>
      </c>
      <c r="J14" s="111">
        <f t="shared" si="1"/>
        <v>0</v>
      </c>
    </row>
    <row r="15" spans="1:11" x14ac:dyDescent="0.2">
      <c r="A15" s="65"/>
      <c r="B15" s="36"/>
      <c r="C15" s="36"/>
      <c r="D15" s="36"/>
      <c r="E15" s="36"/>
      <c r="F15" s="36"/>
      <c r="G15" s="36"/>
      <c r="H15" s="36"/>
      <c r="I15" s="111">
        <f t="shared" si="0"/>
        <v>0</v>
      </c>
      <c r="J15" s="111">
        <f t="shared" si="1"/>
        <v>0</v>
      </c>
    </row>
    <row r="16" spans="1:11" x14ac:dyDescent="0.2">
      <c r="A16" s="65"/>
      <c r="B16" s="36"/>
      <c r="C16" s="36"/>
      <c r="D16" s="36"/>
      <c r="E16" s="36"/>
      <c r="F16" s="36"/>
      <c r="G16" s="36"/>
      <c r="H16" s="36"/>
      <c r="I16" s="111">
        <f t="shared" si="0"/>
        <v>0</v>
      </c>
      <c r="J16" s="111">
        <f t="shared" si="1"/>
        <v>0</v>
      </c>
    </row>
    <row r="17" spans="1:13" x14ac:dyDescent="0.2">
      <c r="B17" s="102"/>
      <c r="C17" s="102"/>
      <c r="D17" s="102"/>
      <c r="E17" s="102"/>
      <c r="F17" s="102"/>
      <c r="G17" s="112">
        <f t="shared" ref="G17:H17" si="2">SUM(G9:G16)</f>
        <v>0</v>
      </c>
      <c r="H17" s="112">
        <f t="shared" si="2"/>
        <v>0</v>
      </c>
      <c r="I17" s="112">
        <f>SUM(I9:I16)</f>
        <v>0</v>
      </c>
      <c r="J17" s="113">
        <f>SUM(J9:J16)</f>
        <v>0</v>
      </c>
    </row>
    <row r="18" spans="1:13" ht="13.35" customHeight="1" x14ac:dyDescent="0.2">
      <c r="B18" s="102"/>
      <c r="D18" s="102"/>
      <c r="E18" s="102"/>
      <c r="F18" s="102"/>
      <c r="G18" s="114"/>
      <c r="H18" s="114"/>
      <c r="I18" s="102"/>
      <c r="J18" s="102"/>
    </row>
    <row r="19" spans="1:13" ht="15.75" x14ac:dyDescent="0.25">
      <c r="A19" s="105" t="s">
        <v>57</v>
      </c>
      <c r="B19" s="105"/>
      <c r="C19" s="105"/>
      <c r="D19" s="55"/>
      <c r="E19" s="102"/>
      <c r="F19" s="102"/>
      <c r="G19" s="102"/>
      <c r="H19" s="102"/>
      <c r="I19" s="102"/>
    </row>
    <row r="20" spans="1:13" ht="15.75" x14ac:dyDescent="0.25">
      <c r="A20" s="107" t="s">
        <v>89</v>
      </c>
      <c r="B20" s="107"/>
      <c r="C20" s="107"/>
      <c r="D20" s="55"/>
      <c r="E20" s="102"/>
      <c r="F20" s="102"/>
      <c r="G20" s="102"/>
      <c r="H20" s="102"/>
      <c r="I20" s="102"/>
    </row>
    <row r="21" spans="1:13" ht="12.75" customHeight="1" x14ac:dyDescent="0.2">
      <c r="A21" s="177" t="s">
        <v>20</v>
      </c>
      <c r="B21" s="175" t="s">
        <v>90</v>
      </c>
      <c r="C21" s="175" t="s">
        <v>91</v>
      </c>
      <c r="D21" s="175" t="s">
        <v>92</v>
      </c>
      <c r="E21" s="175" t="s">
        <v>93</v>
      </c>
      <c r="F21" s="173" t="s">
        <v>94</v>
      </c>
      <c r="G21" s="170" t="s">
        <v>95</v>
      </c>
      <c r="H21" s="171"/>
      <c r="I21" s="172"/>
      <c r="J21" s="173" t="s">
        <v>96</v>
      </c>
    </row>
    <row r="22" spans="1:13" ht="25.5" x14ac:dyDescent="0.2">
      <c r="A22" s="177"/>
      <c r="B22" s="175"/>
      <c r="C22" s="175"/>
      <c r="D22" s="175"/>
      <c r="E22" s="175"/>
      <c r="F22" s="174"/>
      <c r="G22" s="109" t="s">
        <v>97</v>
      </c>
      <c r="H22" s="109" t="s">
        <v>98</v>
      </c>
      <c r="I22" s="109" t="s">
        <v>99</v>
      </c>
      <c r="J22" s="174"/>
      <c r="K22" s="102"/>
      <c r="L22" s="114"/>
      <c r="M22" s="114"/>
    </row>
    <row r="23" spans="1:13" x14ac:dyDescent="0.2">
      <c r="A23" s="65"/>
      <c r="B23" s="35"/>
      <c r="C23" s="35"/>
      <c r="D23" s="35"/>
      <c r="E23" s="35"/>
      <c r="F23" s="35"/>
      <c r="G23" s="35"/>
      <c r="H23" s="35"/>
      <c r="I23" s="111">
        <f t="shared" ref="I23:I30" si="3">G23+H23</f>
        <v>0</v>
      </c>
      <c r="J23" s="111">
        <f>(F23)*I23</f>
        <v>0</v>
      </c>
    </row>
    <row r="24" spans="1:13" x14ac:dyDescent="0.2">
      <c r="A24" s="65"/>
      <c r="B24" s="36"/>
      <c r="C24" s="36"/>
      <c r="D24" s="36"/>
      <c r="E24" s="36"/>
      <c r="F24" s="36"/>
      <c r="G24" s="36"/>
      <c r="H24" s="36"/>
      <c r="I24" s="111">
        <f t="shared" si="3"/>
        <v>0</v>
      </c>
      <c r="J24" s="111">
        <f t="shared" ref="J24:J30" si="4">(F24)*I24</f>
        <v>0</v>
      </c>
    </row>
    <row r="25" spans="1:13" x14ac:dyDescent="0.2">
      <c r="A25" s="65"/>
      <c r="B25" s="36"/>
      <c r="C25" s="37"/>
      <c r="D25" s="37"/>
      <c r="E25" s="37"/>
      <c r="F25" s="36"/>
      <c r="G25" s="36"/>
      <c r="H25" s="36"/>
      <c r="I25" s="111">
        <f t="shared" si="3"/>
        <v>0</v>
      </c>
      <c r="J25" s="111">
        <f t="shared" si="4"/>
        <v>0</v>
      </c>
    </row>
    <row r="26" spans="1:13" x14ac:dyDescent="0.2">
      <c r="A26" s="65"/>
      <c r="B26" s="36"/>
      <c r="C26" s="36"/>
      <c r="D26" s="36"/>
      <c r="E26" s="36"/>
      <c r="F26" s="36"/>
      <c r="G26" s="36"/>
      <c r="H26" s="36"/>
      <c r="I26" s="111">
        <f t="shared" si="3"/>
        <v>0</v>
      </c>
      <c r="J26" s="111">
        <f t="shared" si="4"/>
        <v>0</v>
      </c>
    </row>
    <row r="27" spans="1:13" x14ac:dyDescent="0.2">
      <c r="A27" s="65"/>
      <c r="B27" s="36"/>
      <c r="C27" s="36"/>
      <c r="D27" s="36"/>
      <c r="E27" s="36"/>
      <c r="F27" s="36"/>
      <c r="G27" s="36"/>
      <c r="H27" s="36"/>
      <c r="I27" s="111">
        <f t="shared" si="3"/>
        <v>0</v>
      </c>
      <c r="J27" s="111">
        <f t="shared" si="4"/>
        <v>0</v>
      </c>
    </row>
    <row r="28" spans="1:13" ht="13.35" customHeight="1" x14ac:dyDescent="0.2">
      <c r="A28" s="65"/>
      <c r="B28" s="36"/>
      <c r="C28" s="36"/>
      <c r="D28" s="36"/>
      <c r="E28" s="36"/>
      <c r="F28" s="36"/>
      <c r="G28" s="36"/>
      <c r="H28" s="36"/>
      <c r="I28" s="111">
        <f t="shared" si="3"/>
        <v>0</v>
      </c>
      <c r="J28" s="111">
        <f t="shared" si="4"/>
        <v>0</v>
      </c>
    </row>
    <row r="29" spans="1:13" ht="13.35" customHeight="1" x14ac:dyDescent="0.2">
      <c r="A29" s="65"/>
      <c r="B29" s="36"/>
      <c r="C29" s="36"/>
      <c r="D29" s="36"/>
      <c r="E29" s="36"/>
      <c r="F29" s="36"/>
      <c r="G29" s="36"/>
      <c r="H29" s="36"/>
      <c r="I29" s="111">
        <f t="shared" si="3"/>
        <v>0</v>
      </c>
      <c r="J29" s="111">
        <f t="shared" si="4"/>
        <v>0</v>
      </c>
    </row>
    <row r="30" spans="1:13" x14ac:dyDescent="0.2">
      <c r="A30" s="65"/>
      <c r="B30" s="36"/>
      <c r="C30" s="36"/>
      <c r="D30" s="36"/>
      <c r="E30" s="36"/>
      <c r="F30" s="36"/>
      <c r="G30" s="36"/>
      <c r="H30" s="36"/>
      <c r="I30" s="111">
        <f t="shared" si="3"/>
        <v>0</v>
      </c>
      <c r="J30" s="111">
        <f t="shared" si="4"/>
        <v>0</v>
      </c>
    </row>
    <row r="31" spans="1:13" x14ac:dyDescent="0.2">
      <c r="B31" s="102"/>
      <c r="C31" s="102"/>
      <c r="D31" s="102"/>
      <c r="E31" s="102"/>
      <c r="F31" s="115"/>
      <c r="G31" s="112">
        <f t="shared" ref="G31:H31" si="5">SUM(G23:G30)</f>
        <v>0</v>
      </c>
      <c r="H31" s="112">
        <f t="shared" si="5"/>
        <v>0</v>
      </c>
      <c r="I31" s="112">
        <f>SUM(I23:I30)</f>
        <v>0</v>
      </c>
      <c r="J31" s="113">
        <f>SUM(J23:J30)</f>
        <v>0</v>
      </c>
    </row>
    <row r="32" spans="1:13" x14ac:dyDescent="0.2">
      <c r="B32" s="102"/>
      <c r="C32" s="102"/>
      <c r="D32" s="102"/>
      <c r="E32" s="102"/>
      <c r="F32" s="102"/>
      <c r="G32" s="114"/>
      <c r="H32" s="114"/>
      <c r="I32" s="116"/>
      <c r="J32" s="116"/>
    </row>
    <row r="33" spans="1:10" ht="15.75" x14ac:dyDescent="0.25">
      <c r="A33" s="105" t="s">
        <v>100</v>
      </c>
      <c r="B33" s="106"/>
      <c r="C33" s="105"/>
      <c r="D33" s="55"/>
      <c r="E33" s="102"/>
      <c r="F33" s="102"/>
      <c r="G33" s="102"/>
      <c r="H33" s="102"/>
      <c r="I33" s="102"/>
    </row>
    <row r="34" spans="1:10" ht="15.75" x14ac:dyDescent="0.25">
      <c r="A34" s="107" t="s">
        <v>89</v>
      </c>
      <c r="B34" s="108"/>
      <c r="C34" s="108"/>
      <c r="D34" s="55"/>
      <c r="E34" s="102"/>
      <c r="F34" s="102"/>
      <c r="G34" s="102"/>
      <c r="H34" s="102"/>
      <c r="I34" s="102"/>
    </row>
    <row r="35" spans="1:10" ht="12.75" customHeight="1" x14ac:dyDescent="0.2">
      <c r="A35" s="177" t="s">
        <v>20</v>
      </c>
      <c r="B35" s="175" t="s">
        <v>90</v>
      </c>
      <c r="C35" s="175" t="s">
        <v>91</v>
      </c>
      <c r="D35" s="175" t="s">
        <v>92</v>
      </c>
      <c r="E35" s="175" t="s">
        <v>93</v>
      </c>
      <c r="F35" s="173" t="s">
        <v>94</v>
      </c>
      <c r="G35" s="170" t="s">
        <v>95</v>
      </c>
      <c r="H35" s="171"/>
      <c r="I35" s="172"/>
      <c r="J35" s="173" t="s">
        <v>96</v>
      </c>
    </row>
    <row r="36" spans="1:10" ht="25.5" x14ac:dyDescent="0.2">
      <c r="A36" s="177"/>
      <c r="B36" s="175"/>
      <c r="C36" s="175"/>
      <c r="D36" s="175"/>
      <c r="E36" s="175"/>
      <c r="F36" s="174"/>
      <c r="G36" s="109" t="s">
        <v>97</v>
      </c>
      <c r="H36" s="109" t="s">
        <v>98</v>
      </c>
      <c r="I36" s="109" t="s">
        <v>99</v>
      </c>
      <c r="J36" s="174"/>
    </row>
    <row r="37" spans="1:10" x14ac:dyDescent="0.2">
      <c r="A37" s="65"/>
      <c r="B37" s="35"/>
      <c r="C37" s="35"/>
      <c r="D37" s="35"/>
      <c r="E37" s="35"/>
      <c r="F37" s="35"/>
      <c r="G37" s="35"/>
      <c r="H37" s="35"/>
      <c r="I37" s="111">
        <f t="shared" ref="I37:I44" si="6">G37+H37</f>
        <v>0</v>
      </c>
      <c r="J37" s="111">
        <f>(F37)*I37</f>
        <v>0</v>
      </c>
    </row>
    <row r="38" spans="1:10" ht="12.75" customHeight="1" x14ac:dyDescent="0.2">
      <c r="A38" s="65"/>
      <c r="B38" s="36"/>
      <c r="C38" s="36"/>
      <c r="D38" s="36"/>
      <c r="E38" s="36"/>
      <c r="F38" s="36"/>
      <c r="G38" s="36"/>
      <c r="H38" s="36"/>
      <c r="I38" s="111">
        <f t="shared" si="6"/>
        <v>0</v>
      </c>
      <c r="J38" s="111">
        <f t="shared" ref="J38:J44" si="7">(F38)*I38</f>
        <v>0</v>
      </c>
    </row>
    <row r="39" spans="1:10" ht="13.35" customHeight="1" x14ac:dyDescent="0.2">
      <c r="A39" s="65"/>
      <c r="B39" s="36"/>
      <c r="C39" s="37"/>
      <c r="D39" s="37"/>
      <c r="E39" s="37"/>
      <c r="F39" s="36"/>
      <c r="G39" s="36"/>
      <c r="H39" s="36"/>
      <c r="I39" s="111">
        <f t="shared" si="6"/>
        <v>0</v>
      </c>
      <c r="J39" s="111">
        <f t="shared" si="7"/>
        <v>0</v>
      </c>
    </row>
    <row r="40" spans="1:10" x14ac:dyDescent="0.2">
      <c r="A40" s="65"/>
      <c r="B40" s="36"/>
      <c r="C40" s="36"/>
      <c r="D40" s="36"/>
      <c r="E40" s="36"/>
      <c r="F40" s="36"/>
      <c r="G40" s="36"/>
      <c r="H40" s="36"/>
      <c r="I40" s="111">
        <f t="shared" si="6"/>
        <v>0</v>
      </c>
      <c r="J40" s="111">
        <f t="shared" si="7"/>
        <v>0</v>
      </c>
    </row>
    <row r="41" spans="1:10" x14ac:dyDescent="0.2">
      <c r="A41" s="65"/>
      <c r="B41" s="36"/>
      <c r="C41" s="36"/>
      <c r="D41" s="36"/>
      <c r="E41" s="36"/>
      <c r="F41" s="36"/>
      <c r="G41" s="36"/>
      <c r="H41" s="36"/>
      <c r="I41" s="111">
        <f t="shared" si="6"/>
        <v>0</v>
      </c>
      <c r="J41" s="111">
        <f t="shared" si="7"/>
        <v>0</v>
      </c>
    </row>
    <row r="42" spans="1:10" x14ac:dyDescent="0.2">
      <c r="A42" s="65"/>
      <c r="B42" s="36"/>
      <c r="C42" s="36"/>
      <c r="D42" s="36"/>
      <c r="E42" s="36"/>
      <c r="F42" s="36"/>
      <c r="G42" s="36"/>
      <c r="H42" s="36"/>
      <c r="I42" s="111">
        <f t="shared" si="6"/>
        <v>0</v>
      </c>
      <c r="J42" s="111">
        <f t="shared" si="7"/>
        <v>0</v>
      </c>
    </row>
    <row r="43" spans="1:10" x14ac:dyDescent="0.2">
      <c r="A43" s="65"/>
      <c r="B43" s="36"/>
      <c r="C43" s="36"/>
      <c r="D43" s="36"/>
      <c r="E43" s="36"/>
      <c r="F43" s="36"/>
      <c r="G43" s="36"/>
      <c r="H43" s="36"/>
      <c r="I43" s="111">
        <f t="shared" si="6"/>
        <v>0</v>
      </c>
      <c r="J43" s="111">
        <f t="shared" si="7"/>
        <v>0</v>
      </c>
    </row>
    <row r="44" spans="1:10" x14ac:dyDescent="0.2">
      <c r="A44" s="65"/>
      <c r="B44" s="36"/>
      <c r="C44" s="36"/>
      <c r="D44" s="36"/>
      <c r="E44" s="36"/>
      <c r="F44" s="36"/>
      <c r="G44" s="36"/>
      <c r="H44" s="36"/>
      <c r="I44" s="111">
        <f t="shared" si="6"/>
        <v>0</v>
      </c>
      <c r="J44" s="111">
        <f t="shared" si="7"/>
        <v>0</v>
      </c>
    </row>
    <row r="45" spans="1:10" x14ac:dyDescent="0.2">
      <c r="B45" s="102"/>
      <c r="C45" s="102"/>
      <c r="D45" s="102"/>
      <c r="E45" s="102"/>
      <c r="F45" s="115"/>
      <c r="G45" s="112">
        <f t="shared" ref="G45:H45" si="8">SUM(G37:G44)</f>
        <v>0</v>
      </c>
      <c r="H45" s="112">
        <f t="shared" si="8"/>
        <v>0</v>
      </c>
      <c r="I45" s="112">
        <f>SUM(I37:I44)</f>
        <v>0</v>
      </c>
      <c r="J45" s="113">
        <f>SUM(J37:J44)</f>
        <v>0</v>
      </c>
    </row>
    <row r="47" spans="1:10" x14ac:dyDescent="0.2">
      <c r="F47" s="64" t="s">
        <v>101</v>
      </c>
      <c r="G47" s="117">
        <f>G17+G31+G45</f>
        <v>0</v>
      </c>
      <c r="H47" s="117">
        <f>H17+H31+H45</f>
        <v>0</v>
      </c>
      <c r="I47" s="117">
        <f>I17+I31+I45</f>
        <v>0</v>
      </c>
      <c r="J47" s="117">
        <f>J17+J31+J45</f>
        <v>0</v>
      </c>
    </row>
    <row r="52" ht="12.75" customHeight="1" x14ac:dyDescent="0.2"/>
  </sheetData>
  <sheetProtection algorithmName="SHA-512" hashValue="8+gkUjOC4AoqTuUFABLcEDs3ngEVxn9LNzByX+joqlrCn8J3ncG4SOshkHWY4h/ZJMHal+fODn2xBMM7y+HJ4Q==" saltValue="eIjaPtPiahXIcqFGP4H3eg==" spinCount="100000" sheet="1" objects="1" scenarios="1" formatCells="0" formatColumns="0" formatRows="0" insertColumns="0" insertRows="0" insertHyperlinks="0" deleteColumns="0" deleteRows="0"/>
  <mergeCells count="25">
    <mergeCell ref="C35:C36"/>
    <mergeCell ref="E35:E36"/>
    <mergeCell ref="B35:B36"/>
    <mergeCell ref="D21:D22"/>
    <mergeCell ref="G21:I21"/>
    <mergeCell ref="F21:F22"/>
    <mergeCell ref="B21:B22"/>
    <mergeCell ref="C21:C22"/>
    <mergeCell ref="E21:E22"/>
    <mergeCell ref="G7:I7"/>
    <mergeCell ref="J7:J8"/>
    <mergeCell ref="C7:C8"/>
    <mergeCell ref="A3:K3"/>
    <mergeCell ref="D35:D36"/>
    <mergeCell ref="B7:B8"/>
    <mergeCell ref="D7:D8"/>
    <mergeCell ref="E7:E8"/>
    <mergeCell ref="F7:F8"/>
    <mergeCell ref="A7:A8"/>
    <mergeCell ref="A21:A22"/>
    <mergeCell ref="A35:A36"/>
    <mergeCell ref="J21:J22"/>
    <mergeCell ref="J35:J36"/>
    <mergeCell ref="F35:F36"/>
    <mergeCell ref="G35:I35"/>
  </mergeCells>
  <phoneticPr fontId="0" type="noConversion"/>
  <printOptions horizontalCentered="1"/>
  <pageMargins left="0.31496062992125984" right="0.31496062992125984" top="0.55118110236220474" bottom="0.55118110236220474" header="0.31496062992125984" footer="0.31496062992125984"/>
  <pageSetup paperSize="8"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zoomScaleNormal="100" zoomScaleSheetLayoutView="106" workbookViewId="0">
      <selection activeCell="C15" sqref="C15"/>
    </sheetView>
  </sheetViews>
  <sheetFormatPr defaultColWidth="9.28515625" defaultRowHeight="12.75" x14ac:dyDescent="0.2"/>
  <cols>
    <col min="1" max="1" width="5.5703125" style="124" customWidth="1"/>
    <col min="2" max="2" width="57.7109375" style="124" customWidth="1"/>
    <col min="3" max="3" width="18.5703125" style="124" bestFit="1" customWidth="1"/>
    <col min="4" max="4" width="14.42578125" style="124" bestFit="1" customWidth="1"/>
    <col min="5" max="5" width="5" style="124" customWidth="1"/>
    <col min="6" max="6" width="20" style="124" customWidth="1"/>
    <col min="7" max="7" width="15.85546875" style="124" customWidth="1"/>
    <col min="8" max="8" width="15.5703125" style="124" customWidth="1"/>
    <col min="9" max="10" width="13.42578125" style="124" customWidth="1"/>
    <col min="11" max="11" width="14" style="124" customWidth="1"/>
    <col min="12" max="12" width="15.5703125" style="124" customWidth="1"/>
    <col min="13" max="13" width="6.42578125" style="124" customWidth="1"/>
    <col min="14" max="14" width="12.5703125" style="124" bestFit="1" customWidth="1"/>
    <col min="15" max="15" width="12" style="124" customWidth="1"/>
    <col min="16" max="16384" width="9.28515625" style="124"/>
  </cols>
  <sheetData>
    <row r="1" spans="1:6" ht="23.25" x14ac:dyDescent="0.35">
      <c r="A1" s="21" t="s">
        <v>102</v>
      </c>
      <c r="B1" s="123"/>
      <c r="C1" s="123"/>
      <c r="D1" s="123"/>
    </row>
    <row r="2" spans="1:6" ht="18.75" customHeight="1" x14ac:dyDescent="0.3">
      <c r="B2" s="125"/>
      <c r="C2" s="125"/>
      <c r="D2" s="125"/>
      <c r="E2" s="125"/>
      <c r="F2" s="125"/>
    </row>
    <row r="3" spans="1:6" ht="21" x14ac:dyDescent="0.35">
      <c r="A3" s="126" t="s">
        <v>103</v>
      </c>
      <c r="B3" s="127"/>
      <c r="C3" s="127"/>
      <c r="D3" s="127"/>
      <c r="E3" s="127"/>
      <c r="F3" s="127"/>
    </row>
    <row r="4" spans="1:6" x14ac:dyDescent="0.2">
      <c r="B4" s="127"/>
      <c r="C4" s="127"/>
      <c r="D4" s="127"/>
      <c r="E4" s="127"/>
      <c r="F4" s="127"/>
    </row>
    <row r="5" spans="1:6" ht="36.6" customHeight="1" x14ac:dyDescent="0.2">
      <c r="A5" s="128" t="s">
        <v>125</v>
      </c>
      <c r="B5" s="128" t="s">
        <v>104</v>
      </c>
      <c r="C5" s="128" t="s">
        <v>106</v>
      </c>
      <c r="D5" s="128" t="s">
        <v>105</v>
      </c>
    </row>
    <row r="6" spans="1:6" x14ac:dyDescent="0.2">
      <c r="A6" s="129" t="s">
        <v>107</v>
      </c>
      <c r="B6" s="46" t="s">
        <v>22</v>
      </c>
      <c r="C6" s="130">
        <f>'1. Budget'!C22</f>
        <v>0</v>
      </c>
      <c r="D6" s="131" t="e">
        <f>C6/$C$20</f>
        <v>#DIV/0!</v>
      </c>
    </row>
    <row r="7" spans="1:6" x14ac:dyDescent="0.2">
      <c r="A7" s="129" t="s">
        <v>107</v>
      </c>
      <c r="B7" s="46" t="s">
        <v>30</v>
      </c>
      <c r="C7" s="130">
        <f>'1. Budget'!C30</f>
        <v>0</v>
      </c>
      <c r="D7" s="131" t="e">
        <f t="shared" ref="D7:D19" si="0">C7/$C$20</f>
        <v>#DIV/0!</v>
      </c>
    </row>
    <row r="8" spans="1:6" x14ac:dyDescent="0.2">
      <c r="A8" s="129" t="s">
        <v>107</v>
      </c>
      <c r="B8" s="46" t="s">
        <v>35</v>
      </c>
      <c r="C8" s="130">
        <f>'1. Budget'!C38</f>
        <v>0</v>
      </c>
      <c r="D8" s="131" t="e">
        <f t="shared" si="0"/>
        <v>#DIV/0!</v>
      </c>
    </row>
    <row r="9" spans="1:6" x14ac:dyDescent="0.2">
      <c r="A9" s="129" t="s">
        <v>107</v>
      </c>
      <c r="B9" s="46" t="s">
        <v>40</v>
      </c>
      <c r="C9" s="130">
        <f>'1. Budget'!C46</f>
        <v>0</v>
      </c>
      <c r="D9" s="131" t="e">
        <f t="shared" si="0"/>
        <v>#DIV/0!</v>
      </c>
    </row>
    <row r="10" spans="1:6" x14ac:dyDescent="0.2">
      <c r="A10" s="129" t="s">
        <v>108</v>
      </c>
      <c r="B10" s="46" t="s">
        <v>46</v>
      </c>
      <c r="C10" s="130">
        <f>'1. Budget'!C54</f>
        <v>0</v>
      </c>
      <c r="D10" s="131" t="e">
        <f t="shared" si="0"/>
        <v>#DIV/0!</v>
      </c>
    </row>
    <row r="11" spans="1:6" x14ac:dyDescent="0.2">
      <c r="A11" s="129" t="s">
        <v>110</v>
      </c>
      <c r="B11" s="46" t="s">
        <v>109</v>
      </c>
      <c r="C11" s="130">
        <f>'1. Budget'!C62</f>
        <v>0</v>
      </c>
      <c r="D11" s="131" t="e">
        <f t="shared" si="0"/>
        <v>#DIV/0!</v>
      </c>
    </row>
    <row r="12" spans="1:6" x14ac:dyDescent="0.2">
      <c r="A12" s="129" t="s">
        <v>108</v>
      </c>
      <c r="B12" s="46" t="s">
        <v>57</v>
      </c>
      <c r="C12" s="130">
        <f>'1. Budget'!C70</f>
        <v>0</v>
      </c>
      <c r="D12" s="131" t="e">
        <f t="shared" si="0"/>
        <v>#DIV/0!</v>
      </c>
    </row>
    <row r="13" spans="1:6" x14ac:dyDescent="0.2">
      <c r="A13" s="132"/>
      <c r="B13" s="133" t="s">
        <v>63</v>
      </c>
      <c r="C13" s="134">
        <f>'1. Budget'!C72</f>
        <v>0</v>
      </c>
      <c r="D13" s="135" t="e">
        <f t="shared" si="0"/>
        <v>#DIV/0!</v>
      </c>
    </row>
    <row r="14" spans="1:6" x14ac:dyDescent="0.2">
      <c r="A14" s="129" t="s">
        <v>111</v>
      </c>
      <c r="B14" s="46" t="s">
        <v>100</v>
      </c>
      <c r="C14" s="136">
        <f>'1. Budget'!C81</f>
        <v>0</v>
      </c>
      <c r="D14" s="131" t="e">
        <f t="shared" si="0"/>
        <v>#DIV/0!</v>
      </c>
    </row>
    <row r="15" spans="1:6" s="127" customFormat="1" x14ac:dyDescent="0.2">
      <c r="A15" s="132"/>
      <c r="B15" s="133" t="s">
        <v>67</v>
      </c>
      <c r="C15" s="137">
        <f>'1. Budget'!C83</f>
        <v>0</v>
      </c>
      <c r="D15" s="138" t="e">
        <f t="shared" si="0"/>
        <v>#DIV/0!</v>
      </c>
    </row>
    <row r="16" spans="1:6" s="127" customFormat="1" x14ac:dyDescent="0.2">
      <c r="A16" s="139" t="s">
        <v>113</v>
      </c>
      <c r="B16" s="46" t="s">
        <v>112</v>
      </c>
      <c r="C16" s="140">
        <f>'1. Budget'!C89</f>
        <v>0</v>
      </c>
      <c r="D16" s="141" t="e">
        <f t="shared" si="0"/>
        <v>#DIV/0!</v>
      </c>
    </row>
    <row r="17" spans="1:5" x14ac:dyDescent="0.2">
      <c r="A17" s="129" t="s">
        <v>114</v>
      </c>
      <c r="B17" s="46" t="s">
        <v>70</v>
      </c>
      <c r="C17" s="130">
        <f>'1. Budget'!C92</f>
        <v>0</v>
      </c>
      <c r="D17" s="131" t="e">
        <f t="shared" si="0"/>
        <v>#DIV/0!</v>
      </c>
    </row>
    <row r="18" spans="1:5" s="127" customFormat="1" x14ac:dyDescent="0.2">
      <c r="A18" s="132"/>
      <c r="B18" s="133" t="s">
        <v>71</v>
      </c>
      <c r="C18" s="137">
        <f>'1. Budget'!C97</f>
        <v>0</v>
      </c>
      <c r="D18" s="138" t="e">
        <f t="shared" si="0"/>
        <v>#DIV/0!</v>
      </c>
    </row>
    <row r="19" spans="1:5" s="127" customFormat="1" x14ac:dyDescent="0.2">
      <c r="A19" s="129" t="s">
        <v>116</v>
      </c>
      <c r="B19" s="46" t="s">
        <v>115</v>
      </c>
      <c r="C19" s="142">
        <f>'1. Budget'!C102</f>
        <v>0</v>
      </c>
      <c r="D19" s="131" t="e">
        <f t="shared" si="0"/>
        <v>#DIV/0!</v>
      </c>
    </row>
    <row r="20" spans="1:5" s="127" customFormat="1" x14ac:dyDescent="0.2">
      <c r="A20" s="132"/>
      <c r="B20" s="133" t="s">
        <v>73</v>
      </c>
      <c r="C20" s="137">
        <f>'1. Budget'!C104</f>
        <v>0</v>
      </c>
      <c r="D20" s="138" t="e">
        <f>C20/$C$20</f>
        <v>#DIV/0!</v>
      </c>
    </row>
    <row r="22" spans="1:5" ht="14.65" customHeight="1" x14ac:dyDescent="0.2">
      <c r="B22" s="178" t="s">
        <v>117</v>
      </c>
      <c r="C22" s="179"/>
      <c r="D22" s="143"/>
      <c r="E22" s="143"/>
    </row>
    <row r="23" spans="1:5" x14ac:dyDescent="0.2">
      <c r="B23" s="144" t="s">
        <v>118</v>
      </c>
      <c r="C23" s="145">
        <f>0.02*C13</f>
        <v>0</v>
      </c>
      <c r="D23" s="143"/>
      <c r="E23" s="143"/>
    </row>
    <row r="24" spans="1:5" x14ac:dyDescent="0.2">
      <c r="B24" s="144" t="s">
        <v>119</v>
      </c>
      <c r="C24" s="146">
        <f>0.06*C15</f>
        <v>0</v>
      </c>
      <c r="D24" s="143"/>
      <c r="E24" s="143"/>
    </row>
    <row r="25" spans="1:5" x14ac:dyDescent="0.2">
      <c r="B25" s="144" t="s">
        <v>120</v>
      </c>
      <c r="C25" s="147">
        <f>0.1*C15</f>
        <v>0</v>
      </c>
      <c r="D25" s="143"/>
      <c r="E25" s="143"/>
    </row>
    <row r="26" spans="1:5" x14ac:dyDescent="0.2">
      <c r="B26" s="148" t="s">
        <v>121</v>
      </c>
      <c r="C26" s="149">
        <f>0.07*C18</f>
        <v>0</v>
      </c>
      <c r="D26" s="150"/>
      <c r="E26" s="150"/>
    </row>
    <row r="27" spans="1:5" x14ac:dyDescent="0.2">
      <c r="B27" s="150"/>
      <c r="C27" s="150"/>
      <c r="D27" s="150"/>
      <c r="E27" s="150"/>
    </row>
    <row r="28" spans="1:5" s="6" customFormat="1" x14ac:dyDescent="0.2">
      <c r="B28" s="180"/>
      <c r="C28" s="180"/>
      <c r="D28" s="155"/>
      <c r="E28" s="11"/>
    </row>
    <row r="29" spans="1:5" s="6" customFormat="1" x14ac:dyDescent="0.2">
      <c r="C29" s="156"/>
      <c r="D29" s="157"/>
      <c r="E29" s="11"/>
    </row>
    <row r="30" spans="1:5" s="6" customFormat="1" x14ac:dyDescent="0.2">
      <c r="C30" s="152"/>
      <c r="D30" s="153"/>
      <c r="E30" s="11"/>
    </row>
    <row r="31" spans="1:5" s="6" customFormat="1" x14ac:dyDescent="0.2">
      <c r="C31" s="152"/>
      <c r="D31" s="153"/>
      <c r="E31" s="11"/>
    </row>
    <row r="32" spans="1:5" s="6" customFormat="1" x14ac:dyDescent="0.2">
      <c r="B32" s="154"/>
      <c r="C32" s="152"/>
      <c r="D32" s="153"/>
      <c r="E32" s="11"/>
    </row>
    <row r="33" spans="4:10" x14ac:dyDescent="0.2">
      <c r="D33" s="150"/>
      <c r="E33" s="150"/>
      <c r="F33" s="150"/>
    </row>
    <row r="34" spans="4:10" ht="14.1" customHeight="1" x14ac:dyDescent="0.25">
      <c r="J34" s="151"/>
    </row>
    <row r="37" spans="4:10" x14ac:dyDescent="0.2">
      <c r="F37" s="6"/>
    </row>
  </sheetData>
  <sheetProtection algorithmName="SHA-512" hashValue="/e3ICwuxXyMF8Za/L9HkJziddQ/ztWh3KPQkMNnSWejEhW+rJOFMkw5k1ddO5kfErLFSK8B7z6jkFQitnMhtWg==" saltValue="72iE9LU8SVnD+mMFfxnyQw==" spinCount="100000" sheet="1" objects="1" scenarios="1"/>
  <mergeCells count="2">
    <mergeCell ref="B22:C22"/>
    <mergeCell ref="B28:C28"/>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4A9E59-792D-4E2E-B389-EF21B34FF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customXml/itemProps3.xml><?xml version="1.0" encoding="utf-8"?>
<ds:datastoreItem xmlns:ds="http://schemas.openxmlformats.org/officeDocument/2006/customXml" ds:itemID="{FB243BE8-D88E-4C1C-B7DC-166D9BB39D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Vejledning</vt:lpstr>
      <vt:lpstr>1. Budget</vt:lpstr>
      <vt:lpstr>2. Budgetnoter og udregninger</vt:lpstr>
      <vt:lpstr>3. Dansk timeanvendelse</vt:lpstr>
      <vt:lpstr>4. Budgetresume</vt:lpstr>
      <vt:lpstr>'1. Budget'!Udskriftsområde</vt:lpstr>
      <vt:lpstr>'2. Budgetnoter og udregninger'!Udskriftsområde</vt:lpstr>
      <vt:lpstr>'3. Dansk timeanvendelse'!Udskriftsområde</vt:lpstr>
      <vt:lpstr>'4. Budgetresume'!Udskriftsområde</vt:lpstr>
      <vt:lpstr>Vejledning!Udskriftsområde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Marie Kirketerp Frandsen</cp:lastModifiedBy>
  <cp:revision/>
  <cp:lastPrinted>2023-11-08T12:58:55Z</cp:lastPrinted>
  <dcterms:created xsi:type="dcterms:W3CDTF">2004-07-14T12:15:19Z</dcterms:created>
  <dcterms:modified xsi:type="dcterms:W3CDTF">2025-06-20T08:17:05Z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